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&amp;L" sheetId="1" r:id="rId1"/>
    <sheet name="BS" sheetId="2" r:id="rId2"/>
    <sheet name="CF" sheetId="3" r:id="rId3"/>
    <sheet name="Segment" sheetId="4" r:id="rId4"/>
    <sheet name="Volum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<sst xmlns="http://schemas.openxmlformats.org/spreadsheetml/2006/main" count="254" uniqueCount="171">
  <si>
    <t>Noncurrent Assets</t>
  </si>
  <si>
    <t>Intangible assets</t>
  </si>
  <si>
    <t>Properties, plant and equipment</t>
  </si>
  <si>
    <t>Investments in companies and joint ventures</t>
  </si>
  <si>
    <t>Assets held for disposal</t>
  </si>
  <si>
    <t>Deferred tax assets, net</t>
  </si>
  <si>
    <t>Other receivables</t>
  </si>
  <si>
    <t>Trade receivables</t>
  </si>
  <si>
    <t>Investment in financial assets</t>
  </si>
  <si>
    <t>Total Non-current assets</t>
  </si>
  <si>
    <t>Current Assets</t>
  </si>
  <si>
    <t>Inventories</t>
  </si>
  <si>
    <t>Contract assets</t>
  </si>
  <si>
    <t>Cash and equivalents</t>
  </si>
  <si>
    <t>Total current assets</t>
  </si>
  <si>
    <t>Total assets</t>
  </si>
  <si>
    <t xml:space="preserve">Shareholders’ equity </t>
  </si>
  <si>
    <t>Shareholders’ contributions</t>
  </si>
  <si>
    <t>Reserves, other comprehensive income and retained earnings</t>
  </si>
  <si>
    <t>Noncontrolling interest</t>
  </si>
  <si>
    <r>
      <t>Total Shareholders’ equity</t>
    </r>
  </si>
  <si>
    <t>Noncurrent Liabilities</t>
  </si>
  <si>
    <t xml:space="preserve">Provisions </t>
  </si>
  <si>
    <t>Liabilities associated with assets held for disposal</t>
  </si>
  <si>
    <t>Contract liabilities</t>
  </si>
  <si>
    <t>Salaries and social security</t>
  </si>
  <si>
    <t>Loans</t>
  </si>
  <si>
    <t>Other liabilities</t>
  </si>
  <si>
    <t>Accounts payable</t>
  </si>
  <si>
    <t>Total Noncurrent Liabilities</t>
  </si>
  <si>
    <t>Current Liabilities</t>
  </si>
  <si>
    <t>Total Current Liabilities</t>
  </si>
  <si>
    <t>Total Liabilities</t>
  </si>
  <si>
    <t>Total Liabilities and Shareholders’ Equity</t>
  </si>
  <si>
    <t>Revenues</t>
  </si>
  <si>
    <t>Costs</t>
  </si>
  <si>
    <t>Gross Profit</t>
  </si>
  <si>
    <t>Selling Expenses</t>
  </si>
  <si>
    <t>Administration Expenses</t>
  </si>
  <si>
    <t>Exploration Expenses</t>
  </si>
  <si>
    <t>Other operating results, net</t>
  </si>
  <si>
    <t>Operatin Income</t>
  </si>
  <si>
    <t>Income (loss) of interest in companies and joint ventures</t>
  </si>
  <si>
    <t>Finance Income</t>
  </si>
  <si>
    <t>Finance Cost</t>
  </si>
  <si>
    <t>Other Financial Results</t>
  </si>
  <si>
    <t>Net Finantial Results</t>
  </si>
  <si>
    <t>Net (loss) profit before income tax</t>
  </si>
  <si>
    <t>Income tax</t>
  </si>
  <si>
    <t>Net (loss) profit for the period</t>
  </si>
  <si>
    <t>Net (loss) profits for noncontrolling interest</t>
  </si>
  <si>
    <t>Net (loss) profit for shareholders of the parent company</t>
  </si>
  <si>
    <t>Earnings per share, basic and diluted</t>
  </si>
  <si>
    <t>Other comprehensive Income</t>
  </si>
  <si>
    <t>Total comprehensive income for the period</t>
  </si>
  <si>
    <t xml:space="preserve">(Amounts expressed in million of Argentine Pesos) </t>
  </si>
  <si>
    <t xml:space="preserve">BALANCE SHEETS (Amounts expressed in million of Argentine Pesos) </t>
  </si>
  <si>
    <t>Operating activities</t>
  </si>
  <si>
    <t>Depreciation of property, plant and equipment</t>
  </si>
  <si>
    <t>Amortization of intangible assets</t>
  </si>
  <si>
    <t>Income tax charge</t>
  </si>
  <si>
    <t>Net increase in provisions</t>
  </si>
  <si>
    <t>Interest, exchange differences and other</t>
  </si>
  <si>
    <t>Stock compensation plans</t>
  </si>
  <si>
    <t>Results due to revaluation of companies</t>
  </si>
  <si>
    <t>Changes in assets and liabilities:</t>
  </si>
  <si>
    <t>Net cash flow from operating activities</t>
  </si>
  <si>
    <t>Investing activities</t>
  </si>
  <si>
    <t>Contributions and acquisitions of interests in companies and joint ventures</t>
  </si>
  <si>
    <t>Collection for sale of financial assets</t>
  </si>
  <si>
    <t>Interest received from financial assets</t>
  </si>
  <si>
    <t>Net cash flow from investing activities</t>
  </si>
  <si>
    <t>Financing activities</t>
  </si>
  <si>
    <t>Payment of loans</t>
  </si>
  <si>
    <t>Payment of interests</t>
  </si>
  <si>
    <t>Proceeds from loans</t>
  </si>
  <si>
    <t xml:space="preserve">Acquisition of own shares </t>
  </si>
  <si>
    <t>Net cash flow from financing activities</t>
  </si>
  <si>
    <t>Effect of changes in exchange rates on cash and equivalents</t>
  </si>
  <si>
    <t>Increase (decrease) in Cash and Equivalents</t>
  </si>
  <si>
    <t>Cash and equivalents at the beginning of the period</t>
  </si>
  <si>
    <t>Cash and equivalents at the end of the period</t>
  </si>
  <si>
    <t>COMPONENTS OF CASH AND EQUIVALENT AT THE END OF THE PERIOD</t>
  </si>
  <si>
    <t xml:space="preserve">    Cash</t>
  </si>
  <si>
    <t xml:space="preserve">    Other Financial Assets</t>
  </si>
  <si>
    <t>TOTAL CASH AND EQUIVALENTS AT THE END OF THE PERIOD</t>
  </si>
  <si>
    <t xml:space="preserve">Henry Hub </t>
  </si>
  <si>
    <t xml:space="preserve">Brent </t>
  </si>
  <si>
    <t>Fuel Oil</t>
  </si>
  <si>
    <t>LPG</t>
  </si>
  <si>
    <t>Kbbl</t>
  </si>
  <si>
    <t>Mm3</t>
  </si>
  <si>
    <t>Km3</t>
  </si>
  <si>
    <t>Ktn</t>
  </si>
  <si>
    <t>Production</t>
  </si>
  <si>
    <t>Crude oil production</t>
  </si>
  <si>
    <t>NGL production</t>
  </si>
  <si>
    <t>Gas production</t>
  </si>
  <si>
    <t>Total production</t>
  </si>
  <si>
    <t>Sales</t>
  </si>
  <si>
    <t>Domestic market</t>
  </si>
  <si>
    <t>Gasoline</t>
  </si>
  <si>
    <t>Diesel</t>
  </si>
  <si>
    <t>Jet fuel and kerosene</t>
  </si>
  <si>
    <t>Others (*)</t>
  </si>
  <si>
    <t>Total domestic market</t>
  </si>
  <si>
    <t>Export market</t>
  </si>
  <si>
    <t>Petrochemical naphtha</t>
  </si>
  <si>
    <t>Bunker (Diesel and Fuel Oil)</t>
  </si>
  <si>
    <t>Total export market</t>
  </si>
  <si>
    <t>Sales of petrochemical products</t>
  </si>
  <si>
    <t>Fertilizers</t>
  </si>
  <si>
    <t>Methanol</t>
  </si>
  <si>
    <t>Others</t>
  </si>
  <si>
    <t>Total sales of petrochemical products</t>
  </si>
  <si>
    <t>Sales of other products</t>
  </si>
  <si>
    <t>Grain, flours and oils</t>
  </si>
  <si>
    <t>Total Grain, flours and oils</t>
  </si>
  <si>
    <t>Gasolines and Jet Fuel</t>
  </si>
  <si>
    <t>Kboe</t>
  </si>
  <si>
    <t>USD/Mbtu</t>
  </si>
  <si>
    <t>USD/Bbl</t>
  </si>
  <si>
    <t>Upstream</t>
  </si>
  <si>
    <t>Gas &amp; Power</t>
  </si>
  <si>
    <t>Downstream</t>
  </si>
  <si>
    <t>Corporate and Other</t>
  </si>
  <si>
    <t>Consolidation Adjustments</t>
  </si>
  <si>
    <t>Total</t>
  </si>
  <si>
    <t>Revenues from intersegment sales</t>
  </si>
  <si>
    <t>Operating Income (loss)</t>
  </si>
  <si>
    <t>Investments in companies</t>
  </si>
  <si>
    <t>Impairment of property, plant and equipment and intangible assets</t>
  </si>
  <si>
    <t>Acquisitions of fixed assets</t>
  </si>
  <si>
    <t>Assets</t>
  </si>
  <si>
    <t>USD/m3</t>
  </si>
  <si>
    <t>Prices in domestic market</t>
  </si>
  <si>
    <t xml:space="preserve">Crude oil
</t>
  </si>
  <si>
    <t>Average gas price</t>
  </si>
  <si>
    <t xml:space="preserve"> (Amounts expressed in million of Argentine Pesos) </t>
  </si>
  <si>
    <t xml:space="preserve">CASH FLOW (Amounts expressed in million of Argentine Pesos) </t>
  </si>
  <si>
    <t>Sales of refined products</t>
  </si>
  <si>
    <t>Total sales of refined products</t>
  </si>
  <si>
    <t>Main imported products</t>
  </si>
  <si>
    <t>1Q 2019</t>
  </si>
  <si>
    <t>12/31/2018</t>
  </si>
  <si>
    <t>Assets for leasing</t>
  </si>
  <si>
    <t>Deferred tax liabilities, net</t>
  </si>
  <si>
    <t>Other taxes payable</t>
  </si>
  <si>
    <t>Liabilities from leasing</t>
  </si>
  <si>
    <t>Income tax payable</t>
  </si>
  <si>
    <t xml:space="preserve">Net income </t>
  </si>
  <si>
    <t>Income of interests in companies and joint ventures</t>
  </si>
  <si>
    <t>Depreciation of assets for own use</t>
  </si>
  <si>
    <t>Losses of property, plant and equipment and intangible assets and consumption of materials</t>
  </si>
  <si>
    <t>Other Taxes payable</t>
  </si>
  <si>
    <t>Salaries and Social Security</t>
  </si>
  <si>
    <t>Decrease in provisions included in liabilities for payments / utilization</t>
  </si>
  <si>
    <t>Contract Assets</t>
  </si>
  <si>
    <t>Contract Liabilities</t>
  </si>
  <si>
    <t>Dividends received</t>
  </si>
  <si>
    <t>Insurance charge for loss of profit</t>
  </si>
  <si>
    <t>Income tax payments</t>
  </si>
  <si>
    <t>Acquisitions of property, plant and equipment and intangible assets</t>
  </si>
  <si>
    <t>Payment of leasing</t>
  </si>
  <si>
    <t>2Q 2018</t>
  </si>
  <si>
    <t>2Q 2019</t>
  </si>
  <si>
    <t>06/30/2019</t>
  </si>
  <si>
    <t>Derivative financial instruments</t>
  </si>
  <si>
    <t>Payment of interests releated to income tax</t>
  </si>
  <si>
    <t>Q2 2019</t>
  </si>
  <si>
    <t>Q2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</si>
</sst>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\(#,##0\);&quot;-&quot;"/>
    <numFmt numFmtId="173" formatCode="#,##0.0;\(#,##0.0\);&quot;-&quot;"/>
    <numFmt numFmtId="174" formatCode="0.0"/>
    <numFmt numFmtId="175" formatCode="#,##0.0"/>
    <numFmt numFmtId="176" formatCode="#,##0.00;\(#,##0.00\);&quot;-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5B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dashed"/>
      <right/>
      <top/>
      <bottom/>
    </border>
    <border>
      <left style="dashed"/>
      <right/>
      <top style="thin"/>
      <bottom style="thin"/>
    </border>
    <border>
      <left style="dashed"/>
      <right/>
      <top/>
      <bottom style="thin"/>
    </border>
    <border>
      <left/>
      <right/>
      <top style="thin"/>
      <bottom/>
    </border>
    <border>
      <left style="dashed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2" fontId="39" fillId="33" borderId="0" xfId="0" applyNumberFormat="1" applyFont="1" applyFill="1" applyAlignment="1">
      <alignment/>
    </xf>
    <xf numFmtId="172" fontId="39" fillId="33" borderId="11" xfId="0" applyNumberFormat="1" applyFont="1" applyFill="1" applyBorder="1" applyAlignment="1">
      <alignment/>
    </xf>
    <xf numFmtId="172" fontId="39" fillId="33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8" fillId="35" borderId="0" xfId="0" applyFont="1" applyFill="1" applyAlignment="1">
      <alignment horizontal="right" vertical="center"/>
    </xf>
    <xf numFmtId="14" fontId="25" fillId="35" borderId="0" xfId="0" applyNumberFormat="1" applyFont="1" applyFill="1" applyAlignment="1">
      <alignment/>
    </xf>
    <xf numFmtId="14" fontId="28" fillId="35" borderId="0" xfId="0" applyNumberFormat="1" applyFont="1" applyFill="1" applyAlignment="1">
      <alignment horizontal="right"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indent="1"/>
    </xf>
    <xf numFmtId="2" fontId="23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right"/>
    </xf>
    <xf numFmtId="2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" fontId="23" fillId="33" borderId="13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23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2" fontId="4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/>
    </xf>
    <xf numFmtId="16" fontId="0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" fontId="23" fillId="33" borderId="13" xfId="0" applyNumberFormat="1" applyFont="1" applyFill="1" applyBorder="1" applyAlignment="1">
      <alignment horizontal="right"/>
    </xf>
    <xf numFmtId="3" fontId="23" fillId="33" borderId="0" xfId="0" applyNumberFormat="1" applyFont="1" applyFill="1" applyBorder="1" applyAlignment="1">
      <alignment horizontal="right"/>
    </xf>
    <xf numFmtId="3" fontId="22" fillId="33" borderId="14" xfId="0" applyNumberFormat="1" applyFont="1" applyFill="1" applyBorder="1" applyAlignment="1">
      <alignment horizontal="right"/>
    </xf>
    <xf numFmtId="3" fontId="22" fillId="33" borderId="11" xfId="0" applyNumberFormat="1" applyFont="1" applyFill="1" applyBorder="1" applyAlignment="1">
      <alignment horizontal="right"/>
    </xf>
    <xf numFmtId="3" fontId="22" fillId="33" borderId="13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175" fontId="23" fillId="0" borderId="13" xfId="0" applyNumberFormat="1" applyFont="1" applyFill="1" applyBorder="1" applyAlignment="1">
      <alignment horizontal="right"/>
    </xf>
    <xf numFmtId="175" fontId="23" fillId="0" borderId="0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75" fontId="23" fillId="0" borderId="15" xfId="0" applyNumberFormat="1" applyFont="1" applyFill="1" applyBorder="1" applyAlignment="1">
      <alignment horizontal="right"/>
    </xf>
    <xf numFmtId="175" fontId="23" fillId="0" borderId="10" xfId="0" applyNumberFormat="1" applyFont="1" applyFill="1" applyBorder="1" applyAlignment="1">
      <alignment horizontal="right"/>
    </xf>
    <xf numFmtId="172" fontId="23" fillId="33" borderId="0" xfId="0" applyNumberFormat="1" applyFont="1" applyFill="1" applyAlignment="1">
      <alignment/>
    </xf>
    <xf numFmtId="172" fontId="23" fillId="33" borderId="10" xfId="0" applyNumberFormat="1" applyFont="1" applyFill="1" applyBorder="1" applyAlignment="1">
      <alignment/>
    </xf>
    <xf numFmtId="172" fontId="22" fillId="33" borderId="10" xfId="0" applyNumberFormat="1" applyFont="1" applyFill="1" applyBorder="1" applyAlignment="1">
      <alignment/>
    </xf>
    <xf numFmtId="172" fontId="22" fillId="33" borderId="11" xfId="0" applyNumberFormat="1" applyFont="1" applyFill="1" applyBorder="1" applyAlignment="1">
      <alignment/>
    </xf>
    <xf numFmtId="173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2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0" fillId="33" borderId="13" xfId="0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2" fontId="22" fillId="33" borderId="0" xfId="0" applyNumberFormat="1" applyFont="1" applyFill="1" applyBorder="1" applyAlignment="1">
      <alignment/>
    </xf>
    <xf numFmtId="175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5" fontId="23" fillId="0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42" fillId="35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3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52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2</xdr:row>
      <xdr:rowOff>0</xdr:rowOff>
    </xdr:to>
    <xdr:pic>
      <xdr:nvPicPr>
        <xdr:cNvPr id="1" name="Imagen 1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2</xdr:row>
      <xdr:rowOff>0</xdr:rowOff>
    </xdr:to>
    <xdr:pic>
      <xdr:nvPicPr>
        <xdr:cNvPr id="1" name="Imagen 2" descr="logo_YP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rnings%20release\2019\2019%202Q\Cuadros%20press%20release%20Q2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resumen"/>
      <sheetName val="Base datos Trim"/>
      <sheetName val="PG"/>
      <sheetName val="SEGMENT"/>
      <sheetName val="BG"/>
      <sheetName val="EOAF"/>
      <sheetName val="Hoja resumen-USD"/>
      <sheetName val="compras"/>
      <sheetName val="Datos Adicion"/>
      <sheetName val="Datos Operat"/>
      <sheetName val="Datos Adicion-Total"/>
      <sheetName val="Precios"/>
      <sheetName val="BDD"/>
      <sheetName val="Ingles"/>
      <sheetName val="Ingles2"/>
      <sheetName val="Ingles3"/>
      <sheetName val="Ingles4"/>
      <sheetName val="Ingles5"/>
      <sheetName val="Ingles6"/>
      <sheetName val="Reservas"/>
      <sheetName val="Ingles 7"/>
      <sheetName val="Datos Operat (2)"/>
      <sheetName val="Datos op ingles"/>
    </sheetNames>
    <sheetDataSet>
      <sheetData sheetId="16">
        <row r="36">
          <cell r="B36">
            <v>-4</v>
          </cell>
        </row>
        <row r="55">
          <cell r="B55">
            <v>33511</v>
          </cell>
        </row>
        <row r="56">
          <cell r="B56">
            <v>46251</v>
          </cell>
        </row>
        <row r="57">
          <cell r="B57">
            <v>12740</v>
          </cell>
        </row>
        <row r="60">
          <cell r="B60">
            <v>5318</v>
          </cell>
        </row>
        <row r="61">
          <cell r="B61">
            <v>40933</v>
          </cell>
        </row>
        <row r="62">
          <cell r="B62">
            <v>46251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="85" zoomScaleNormal="85" zoomScalePageLayoutView="0" workbookViewId="0" topLeftCell="A1">
      <selection activeCell="B2" sqref="B2"/>
    </sheetView>
  </sheetViews>
  <sheetFormatPr defaultColWidth="11.421875" defaultRowHeight="15"/>
  <cols>
    <col min="1" max="1" width="0.9921875" style="0" customWidth="1"/>
    <col min="2" max="2" width="73.28125" style="0" customWidth="1"/>
    <col min="3" max="3" width="2.28125" style="0" customWidth="1"/>
    <col min="4" max="6" width="13.28125" style="0" bestFit="1" customWidth="1"/>
  </cols>
  <sheetData>
    <row r="1" spans="1:3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>
      <c r="A2" s="1"/>
      <c r="B2" s="18"/>
      <c r="C2" s="18"/>
      <c r="D2" s="19" t="s">
        <v>164</v>
      </c>
      <c r="E2" s="19" t="s">
        <v>143</v>
      </c>
      <c r="F2" s="19" t="s">
        <v>165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1"/>
      <c r="B3" s="3" t="s">
        <v>55</v>
      </c>
      <c r="C3" s="3"/>
      <c r="D3" s="2"/>
      <c r="E3" s="2"/>
      <c r="F3" s="2"/>
      <c r="G3" s="1"/>
      <c r="H3" s="50"/>
      <c r="I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/>
      <c r="B4" s="1" t="s">
        <v>34</v>
      </c>
      <c r="C4" s="1"/>
      <c r="D4" s="76">
        <v>93034</v>
      </c>
      <c r="E4" s="76">
        <v>130907</v>
      </c>
      <c r="F4" s="76">
        <v>160329</v>
      </c>
      <c r="G4" s="1"/>
      <c r="H4" s="1"/>
      <c r="I4" s="1"/>
      <c r="J4" s="1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/>
      <c r="B5" s="4" t="s">
        <v>35</v>
      </c>
      <c r="C5" s="4"/>
      <c r="D5" s="77">
        <v>-81966</v>
      </c>
      <c r="E5" s="77">
        <v>-104754</v>
      </c>
      <c r="F5" s="77">
        <v>-134211</v>
      </c>
      <c r="G5" s="1"/>
      <c r="H5" s="1"/>
      <c r="I5" s="1"/>
      <c r="J5" s="1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/>
      <c r="B6" s="7" t="s">
        <v>36</v>
      </c>
      <c r="C6" s="4"/>
      <c r="D6" s="78">
        <v>11068</v>
      </c>
      <c r="E6" s="78">
        <v>26153</v>
      </c>
      <c r="F6" s="78">
        <v>26118</v>
      </c>
      <c r="G6" s="1"/>
      <c r="H6" s="1"/>
      <c r="I6" s="1"/>
      <c r="J6" s="1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/>
      <c r="B7" s="1" t="s">
        <v>37</v>
      </c>
      <c r="C7" s="1"/>
      <c r="D7" s="76">
        <v>-5890</v>
      </c>
      <c r="E7" s="76">
        <v>-9820</v>
      </c>
      <c r="F7" s="76">
        <v>-11217</v>
      </c>
      <c r="G7" s="1"/>
      <c r="H7" s="1"/>
      <c r="I7" s="1"/>
      <c r="J7" s="1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/>
      <c r="B8" s="1" t="s">
        <v>38</v>
      </c>
      <c r="C8" s="1"/>
      <c r="D8" s="76">
        <v>-2951</v>
      </c>
      <c r="E8" s="76">
        <v>-4768</v>
      </c>
      <c r="F8" s="76">
        <v>-5756</v>
      </c>
      <c r="G8" s="1"/>
      <c r="H8" s="1"/>
      <c r="I8" s="1"/>
      <c r="J8" s="1"/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"/>
      <c r="B9" s="1" t="s">
        <v>39</v>
      </c>
      <c r="C9" s="1"/>
      <c r="D9" s="76">
        <v>-464</v>
      </c>
      <c r="E9" s="76">
        <v>-1521</v>
      </c>
      <c r="F9" s="76">
        <v>-1056</v>
      </c>
      <c r="G9" s="1"/>
      <c r="H9" s="1"/>
      <c r="I9" s="1"/>
      <c r="J9" s="1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1"/>
      <c r="B10" s="1" t="s">
        <v>40</v>
      </c>
      <c r="C10" s="4"/>
      <c r="D10" s="77">
        <v>-17</v>
      </c>
      <c r="E10" s="77">
        <v>587</v>
      </c>
      <c r="F10" s="77">
        <v>-921</v>
      </c>
      <c r="G10" s="1"/>
      <c r="H10" s="1"/>
      <c r="I10" s="1"/>
      <c r="J10" s="1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1"/>
      <c r="B11" s="6" t="s">
        <v>41</v>
      </c>
      <c r="C11" s="4"/>
      <c r="D11" s="78">
        <v>1746</v>
      </c>
      <c r="E11" s="78">
        <v>10631</v>
      </c>
      <c r="F11" s="78">
        <v>7168</v>
      </c>
      <c r="G11" s="1"/>
      <c r="H11" s="1"/>
      <c r="I11" s="1"/>
      <c r="J11" s="1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1"/>
      <c r="B12" s="1"/>
      <c r="C12" s="1"/>
      <c r="D12" s="76"/>
      <c r="E12" s="76"/>
      <c r="F12" s="76"/>
      <c r="G12" s="1"/>
      <c r="H12" s="1"/>
      <c r="I12" s="1"/>
      <c r="J12" s="1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1"/>
      <c r="B13" s="6" t="s">
        <v>42</v>
      </c>
      <c r="C13" s="5"/>
      <c r="D13" s="79">
        <v>-1139</v>
      </c>
      <c r="E13" s="79">
        <v>1559</v>
      </c>
      <c r="F13" s="79">
        <v>1955</v>
      </c>
      <c r="G13" s="1"/>
      <c r="H13" s="1"/>
      <c r="I13" s="1"/>
      <c r="J13" s="1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1"/>
      <c r="B14" s="1"/>
      <c r="C14" s="1"/>
      <c r="D14" s="76"/>
      <c r="E14" s="76"/>
      <c r="F14" s="76"/>
      <c r="G14" s="1"/>
      <c r="H14" s="1"/>
      <c r="I14" s="1"/>
      <c r="J14" s="1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/>
      <c r="B15" s="1" t="s">
        <v>43</v>
      </c>
      <c r="C15" s="1"/>
      <c r="D15" s="76">
        <v>46126</v>
      </c>
      <c r="E15" s="76">
        <v>25343</v>
      </c>
      <c r="F15" s="76">
        <v>-5541</v>
      </c>
      <c r="G15" s="1"/>
      <c r="H15" s="1"/>
      <c r="I15" s="1"/>
      <c r="J15" s="1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1"/>
      <c r="B16" s="1" t="s">
        <v>44</v>
      </c>
      <c r="C16" s="1"/>
      <c r="D16" s="76">
        <v>-24326</v>
      </c>
      <c r="E16" s="76">
        <v>-19997</v>
      </c>
      <c r="F16" s="76">
        <v>-10666</v>
      </c>
      <c r="G16" s="1"/>
      <c r="H16" s="1"/>
      <c r="I16" s="1"/>
      <c r="J16" s="1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>
      <c r="A17" s="1"/>
      <c r="B17" s="4" t="s">
        <v>45</v>
      </c>
      <c r="C17" s="4"/>
      <c r="D17" s="77">
        <v>1027</v>
      </c>
      <c r="E17" s="77">
        <v>2677</v>
      </c>
      <c r="F17" s="77">
        <v>1765</v>
      </c>
      <c r="G17" s="1"/>
      <c r="H17" s="1"/>
      <c r="I17" s="1"/>
      <c r="J17" s="1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>
      <c r="A18" s="1"/>
      <c r="B18" s="6" t="s">
        <v>46</v>
      </c>
      <c r="C18" s="5"/>
      <c r="D18" s="79">
        <v>22827</v>
      </c>
      <c r="E18" s="79">
        <v>8023</v>
      </c>
      <c r="F18" s="79">
        <v>-14442</v>
      </c>
      <c r="G18" s="1"/>
      <c r="H18" s="1"/>
      <c r="I18" s="1"/>
      <c r="J18" s="1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1"/>
      <c r="B19" s="1"/>
      <c r="C19" s="1"/>
      <c r="D19" s="76"/>
      <c r="E19" s="76"/>
      <c r="F19" s="76"/>
      <c r="G19" s="1"/>
      <c r="H19" s="1"/>
      <c r="I19" s="1"/>
      <c r="J19" s="1"/>
      <c r="K19" s="14"/>
      <c r="L19" s="1"/>
      <c r="M19" s="1"/>
      <c r="N19" s="1"/>
      <c r="O19" s="9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1"/>
      <c r="B20" s="9" t="s">
        <v>47</v>
      </c>
      <c r="C20" s="1"/>
      <c r="D20" s="76">
        <v>23434</v>
      </c>
      <c r="E20" s="76">
        <v>20213</v>
      </c>
      <c r="F20" s="76">
        <v>-5319</v>
      </c>
      <c r="G20" s="1"/>
      <c r="H20" s="1"/>
      <c r="I20" s="1"/>
      <c r="J20" s="1"/>
      <c r="K20" s="14"/>
      <c r="L20" s="1"/>
      <c r="M20" s="1"/>
      <c r="N20" s="1"/>
      <c r="O20" s="9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1"/>
      <c r="B21" s="1"/>
      <c r="C21" s="1"/>
      <c r="D21" s="76"/>
      <c r="E21" s="76"/>
      <c r="F21" s="76"/>
      <c r="G21" s="1"/>
      <c r="H21" s="1"/>
      <c r="I21" s="1"/>
      <c r="J21" s="1"/>
      <c r="K21" s="14"/>
      <c r="L21" s="1"/>
      <c r="M21" s="1"/>
      <c r="N21" s="1"/>
      <c r="O21" s="9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1"/>
      <c r="B22" s="12" t="s">
        <v>48</v>
      </c>
      <c r="C22" s="1"/>
      <c r="D22" s="76">
        <v>-21926</v>
      </c>
      <c r="E22" s="76">
        <v>-28366</v>
      </c>
      <c r="F22" s="76">
        <v>2992</v>
      </c>
      <c r="G22" s="1"/>
      <c r="H22" s="1"/>
      <c r="I22" s="1"/>
      <c r="J22" s="1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1"/>
      <c r="B23" s="6" t="s">
        <v>49</v>
      </c>
      <c r="C23" s="5"/>
      <c r="D23" s="79">
        <v>1508</v>
      </c>
      <c r="E23" s="79">
        <v>-8153</v>
      </c>
      <c r="F23" s="79">
        <v>-2327</v>
      </c>
      <c r="G23" s="1"/>
      <c r="H23" s="1"/>
      <c r="I23" s="1"/>
      <c r="J23" s="1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1"/>
      <c r="B24" s="1"/>
      <c r="C24" s="1"/>
      <c r="D24" s="76"/>
      <c r="E24" s="76"/>
      <c r="F24" s="76"/>
      <c r="G24" s="1"/>
      <c r="H24" s="1"/>
      <c r="I24" s="1"/>
      <c r="J24" s="1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"/>
      <c r="B25" s="1" t="s">
        <v>50</v>
      </c>
      <c r="C25" s="1"/>
      <c r="D25" s="76">
        <v>-485</v>
      </c>
      <c r="E25" s="76">
        <v>32</v>
      </c>
      <c r="F25" s="76">
        <v>357</v>
      </c>
      <c r="G25" s="1"/>
      <c r="H25" s="1"/>
      <c r="I25" s="1"/>
      <c r="J25" s="1"/>
      <c r="K25" s="1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/>
      <c r="B26" s="1" t="s">
        <v>51</v>
      </c>
      <c r="C26" s="1"/>
      <c r="D26" s="76">
        <v>1993</v>
      </c>
      <c r="E26" s="76">
        <v>-8185</v>
      </c>
      <c r="F26" s="76">
        <v>-2684</v>
      </c>
      <c r="G26" s="1"/>
      <c r="H26" s="1"/>
      <c r="I26" s="1"/>
      <c r="J26" s="1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/>
      <c r="B27" s="1"/>
      <c r="C27" s="1"/>
      <c r="D27" s="76"/>
      <c r="E27" s="76"/>
      <c r="F27" s="76"/>
      <c r="G27" s="1"/>
      <c r="H27" s="1"/>
      <c r="I27" s="1"/>
      <c r="J27" s="1"/>
      <c r="K27" s="1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/>
      <c r="B28" s="9" t="s">
        <v>52</v>
      </c>
      <c r="C28" s="1"/>
      <c r="D28" s="80">
        <v>5.081125959938355</v>
      </c>
      <c r="E28" s="80">
        <v>-20.86</v>
      </c>
      <c r="F28" s="80">
        <v>-6.850000000000001</v>
      </c>
      <c r="G28" s="1"/>
      <c r="H28" s="1"/>
      <c r="I28" s="1"/>
      <c r="J28" s="1"/>
      <c r="K28" s="1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"/>
      <c r="B29" s="1"/>
      <c r="C29" s="1"/>
      <c r="D29" s="76"/>
      <c r="E29" s="76"/>
      <c r="F29" s="76"/>
      <c r="G29" s="1"/>
      <c r="H29" s="1"/>
      <c r="I29" s="1"/>
      <c r="J29" s="1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1"/>
      <c r="B30" s="1" t="s">
        <v>53</v>
      </c>
      <c r="C30" s="1"/>
      <c r="D30" s="76">
        <v>69295</v>
      </c>
      <c r="E30" s="76">
        <v>56337</v>
      </c>
      <c r="F30" s="76">
        <v>-5427</v>
      </c>
      <c r="G30" s="1"/>
      <c r="H30" s="1"/>
      <c r="I30" s="1"/>
      <c r="J30" s="1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1"/>
      <c r="B31" s="6" t="s">
        <v>54</v>
      </c>
      <c r="C31" s="5"/>
      <c r="D31" s="79">
        <v>70803</v>
      </c>
      <c r="E31" s="79">
        <v>48184</v>
      </c>
      <c r="F31" s="79">
        <v>-7754</v>
      </c>
      <c r="G31" s="1"/>
      <c r="H31" s="1"/>
      <c r="I31" s="1"/>
      <c r="J31" s="1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15" ht="15">
      <c r="A97" s="1"/>
      <c r="B97" s="1"/>
      <c r="C97" s="1"/>
      <c r="D97" s="1"/>
      <c r="E97" s="1"/>
      <c r="F97" s="1"/>
      <c r="O97" s="1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2"/>
  <sheetViews>
    <sheetView zoomScale="85" zoomScaleNormal="85" zoomScalePageLayoutView="0" workbookViewId="0" topLeftCell="A1">
      <selection activeCell="H42" sqref="H42"/>
    </sheetView>
  </sheetViews>
  <sheetFormatPr defaultColWidth="11.421875" defaultRowHeight="15"/>
  <cols>
    <col min="1" max="1" width="1.421875" style="0" customWidth="1"/>
    <col min="2" max="2" width="29.8515625" style="0" customWidth="1"/>
    <col min="3" max="3" width="28.7109375" style="0" customWidth="1"/>
  </cols>
  <sheetData>
    <row r="1" s="1" customFormat="1" ht="6" customHeight="1"/>
    <row r="2" spans="1:28" ht="23.25" customHeight="1">
      <c r="A2" s="1"/>
      <c r="B2" s="18"/>
      <c r="C2" s="20"/>
      <c r="D2" s="21" t="s">
        <v>144</v>
      </c>
      <c r="E2" s="21" t="s">
        <v>166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3" t="s">
        <v>56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9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" t="s">
        <v>1</v>
      </c>
      <c r="C5" s="1"/>
      <c r="D5" s="14">
        <v>20402</v>
      </c>
      <c r="E5" s="14">
        <v>26808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"/>
      <c r="B6" s="1" t="s">
        <v>2</v>
      </c>
      <c r="C6" s="1"/>
      <c r="D6" s="14">
        <v>699087</v>
      </c>
      <c r="E6" s="14">
        <v>788217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"/>
      <c r="B7" s="1" t="s">
        <v>145</v>
      </c>
      <c r="C7" s="1"/>
      <c r="D7" s="14">
        <v>0</v>
      </c>
      <c r="E7" s="14">
        <v>25515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"/>
      <c r="B8" s="1" t="s">
        <v>3</v>
      </c>
      <c r="C8" s="1"/>
      <c r="D8" s="14">
        <v>32686</v>
      </c>
      <c r="E8" s="14">
        <v>45581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"/>
      <c r="B9" s="1" t="s">
        <v>5</v>
      </c>
      <c r="C9" s="1"/>
      <c r="D9" s="14">
        <v>301</v>
      </c>
      <c r="E9" s="14">
        <v>508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"/>
      <c r="B10" s="1" t="s">
        <v>6</v>
      </c>
      <c r="C10" s="1"/>
      <c r="D10" s="14">
        <v>9617</v>
      </c>
      <c r="E10" s="14">
        <v>11504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"/>
      <c r="B11" s="1" t="s">
        <v>7</v>
      </c>
      <c r="C11" s="1"/>
      <c r="D11" s="14">
        <v>23508</v>
      </c>
      <c r="E11" s="14">
        <v>19978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0" customFormat="1" ht="15">
      <c r="A12" s="9"/>
      <c r="B12" s="6" t="s">
        <v>9</v>
      </c>
      <c r="C12" s="6"/>
      <c r="D12" s="16">
        <v>785601</v>
      </c>
      <c r="E12" s="16">
        <v>918111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>
      <c r="A13" s="1"/>
      <c r="B13" s="1"/>
      <c r="C13" s="1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"/>
      <c r="B14" s="9" t="s">
        <v>10</v>
      </c>
      <c r="C14" s="1"/>
      <c r="D14" s="14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"/>
      <c r="B15" s="1" t="s">
        <v>4</v>
      </c>
      <c r="C15" s="1"/>
      <c r="D15" s="14">
        <v>3189</v>
      </c>
      <c r="E15" s="14">
        <v>2323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"/>
      <c r="B16" s="1" t="s">
        <v>11</v>
      </c>
      <c r="C16" s="1"/>
      <c r="D16" s="14">
        <v>53324</v>
      </c>
      <c r="E16" s="14">
        <v>69555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/>
      <c r="B17" s="1" t="s">
        <v>12</v>
      </c>
      <c r="C17" s="1"/>
      <c r="D17" s="14">
        <v>420</v>
      </c>
      <c r="E17" s="14">
        <v>610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"/>
      <c r="B18" s="1" t="s">
        <v>6</v>
      </c>
      <c r="C18" s="1"/>
      <c r="D18" s="14">
        <v>21867</v>
      </c>
      <c r="E18" s="14">
        <v>23130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"/>
      <c r="B19" s="1" t="s">
        <v>7</v>
      </c>
      <c r="C19" s="1"/>
      <c r="D19" s="14">
        <v>72646</v>
      </c>
      <c r="E19" s="14">
        <v>92554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"/>
      <c r="B20" s="1" t="s">
        <v>167</v>
      </c>
      <c r="C20" s="1"/>
      <c r="D20" s="14">
        <v>0</v>
      </c>
      <c r="E20" s="14">
        <v>244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"/>
      <c r="B21" s="1" t="s">
        <v>8</v>
      </c>
      <c r="C21" s="1"/>
      <c r="D21" s="14">
        <v>10941</v>
      </c>
      <c r="E21" s="14">
        <v>10863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"/>
      <c r="B22" s="1" t="s">
        <v>13</v>
      </c>
      <c r="C22" s="1"/>
      <c r="D22" s="14">
        <v>46028</v>
      </c>
      <c r="E22" s="14">
        <v>56375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"/>
      <c r="B23" s="6" t="s">
        <v>14</v>
      </c>
      <c r="C23" s="5"/>
      <c r="D23" s="16">
        <v>208415</v>
      </c>
      <c r="E23" s="16">
        <v>255654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"/>
      <c r="B24" s="1"/>
      <c r="C24" s="1"/>
      <c r="D24" s="14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10" customFormat="1" ht="15.75" thickBot="1">
      <c r="A25" s="9"/>
      <c r="B25" s="11" t="s">
        <v>15</v>
      </c>
      <c r="C25" s="11"/>
      <c r="D25" s="17">
        <v>994016</v>
      </c>
      <c r="E25" s="17">
        <v>1173765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Top="1">
      <c r="A26" s="1"/>
      <c r="B26" s="1"/>
      <c r="C26" s="1"/>
      <c r="D26" s="14"/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9" t="s">
        <v>16</v>
      </c>
      <c r="C27" s="1"/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 t="s">
        <v>17</v>
      </c>
      <c r="C28" s="1"/>
      <c r="D28" s="14">
        <v>10518</v>
      </c>
      <c r="E28" s="14">
        <v>10452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 t="s">
        <v>18</v>
      </c>
      <c r="C29" s="1"/>
      <c r="D29" s="14">
        <v>348682</v>
      </c>
      <c r="E29" s="14">
        <v>385580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"/>
      <c r="B30" s="1" t="s">
        <v>19</v>
      </c>
      <c r="C30" s="1"/>
      <c r="D30" s="14">
        <v>3157</v>
      </c>
      <c r="E30" s="14">
        <v>4389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thickBot="1">
      <c r="A31" s="1"/>
      <c r="B31" s="11" t="s">
        <v>20</v>
      </c>
      <c r="C31" s="11"/>
      <c r="D31" s="17">
        <v>362357</v>
      </c>
      <c r="E31" s="17">
        <v>400421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thickTop="1">
      <c r="A32" s="1"/>
      <c r="B32" s="1"/>
      <c r="C32" s="1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9" t="s">
        <v>21</v>
      </c>
      <c r="C33" s="1"/>
      <c r="D33" s="14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 t="s">
        <v>22</v>
      </c>
      <c r="C34" s="1"/>
      <c r="D34" s="14">
        <v>83388</v>
      </c>
      <c r="E34" s="14">
        <v>107520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 t="s">
        <v>146</v>
      </c>
      <c r="C35" s="1"/>
      <c r="D35" s="14">
        <v>91125</v>
      </c>
      <c r="E35" s="14">
        <v>95678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 t="s">
        <v>24</v>
      </c>
      <c r="C36" s="1"/>
      <c r="D36" s="14">
        <v>1828</v>
      </c>
      <c r="E36" s="14">
        <v>1318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 t="s">
        <v>48</v>
      </c>
      <c r="C37" s="1"/>
      <c r="D37" s="14">
        <v>0</v>
      </c>
      <c r="E37" s="14">
        <v>3856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 t="s">
        <v>147</v>
      </c>
      <c r="C38" s="1"/>
      <c r="D38" s="14">
        <v>2175</v>
      </c>
      <c r="E38" s="14">
        <v>1627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 t="s">
        <v>148</v>
      </c>
      <c r="C39" s="1"/>
      <c r="D39" s="14">
        <v>0</v>
      </c>
      <c r="E39" s="14">
        <v>14756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 t="s">
        <v>26</v>
      </c>
      <c r="C40" s="1"/>
      <c r="D40" s="14">
        <v>270252</v>
      </c>
      <c r="E40" s="14">
        <v>316483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 t="s">
        <v>27</v>
      </c>
      <c r="C41" s="1"/>
      <c r="D41" s="14">
        <v>549</v>
      </c>
      <c r="E41" s="14">
        <v>549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 t="s">
        <v>28</v>
      </c>
      <c r="C42" s="1"/>
      <c r="D42" s="14">
        <v>3373</v>
      </c>
      <c r="E42" s="14">
        <v>3973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6" t="s">
        <v>29</v>
      </c>
      <c r="C43" s="6"/>
      <c r="D43" s="16">
        <v>452690</v>
      </c>
      <c r="E43" s="16">
        <v>545760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9" t="s">
        <v>30</v>
      </c>
      <c r="C45" s="1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 t="s">
        <v>23</v>
      </c>
      <c r="C46" s="1"/>
      <c r="D46" s="14">
        <v>3133</v>
      </c>
      <c r="E46" s="14">
        <v>1815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 t="s">
        <v>22</v>
      </c>
      <c r="C47" s="1"/>
      <c r="D47" s="14">
        <v>4529</v>
      </c>
      <c r="E47" s="14">
        <v>4906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 t="s">
        <v>24</v>
      </c>
      <c r="C48" s="1"/>
      <c r="D48" s="14">
        <v>4996</v>
      </c>
      <c r="E48" s="14">
        <v>5848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"/>
      <c r="B49" s="1" t="s">
        <v>149</v>
      </c>
      <c r="C49" s="1"/>
      <c r="D49" s="14">
        <v>357</v>
      </c>
      <c r="E49" s="14">
        <v>2235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"/>
      <c r="B50" s="1" t="s">
        <v>147</v>
      </c>
      <c r="C50" s="1"/>
      <c r="D50" s="14">
        <v>10027</v>
      </c>
      <c r="E50" s="14">
        <v>11321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"/>
      <c r="B51" s="1" t="s">
        <v>25</v>
      </c>
      <c r="C51" s="1"/>
      <c r="D51" s="14">
        <v>6154</v>
      </c>
      <c r="E51" s="14">
        <v>6662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"/>
      <c r="B52" s="1" t="s">
        <v>148</v>
      </c>
      <c r="C52" s="1"/>
      <c r="D52" s="14">
        <v>0</v>
      </c>
      <c r="E52" s="14">
        <v>11161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"/>
      <c r="B53" s="1" t="s">
        <v>26</v>
      </c>
      <c r="C53" s="1"/>
      <c r="D53" s="14">
        <v>64826</v>
      </c>
      <c r="E53" s="14">
        <v>79634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"/>
      <c r="B54" s="1" t="s">
        <v>27</v>
      </c>
      <c r="C54" s="1"/>
      <c r="D54" s="14">
        <v>722</v>
      </c>
      <c r="E54" s="14">
        <v>3281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"/>
      <c r="B55" s="1" t="s">
        <v>28</v>
      </c>
      <c r="C55" s="1"/>
      <c r="D55" s="14">
        <v>84225</v>
      </c>
      <c r="E55" s="14">
        <v>100721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"/>
      <c r="B56" s="6" t="s">
        <v>31</v>
      </c>
      <c r="C56" s="6"/>
      <c r="D56" s="16">
        <v>178969</v>
      </c>
      <c r="E56" s="16">
        <v>227584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"/>
      <c r="B57" s="1"/>
      <c r="C57" s="1"/>
      <c r="D57" s="14"/>
      <c r="E57" s="1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10" customFormat="1" ht="15.75" thickBot="1">
      <c r="A58" s="9"/>
      <c r="B58" s="11" t="s">
        <v>32</v>
      </c>
      <c r="C58" s="11"/>
      <c r="D58" s="17">
        <v>631659</v>
      </c>
      <c r="E58" s="17">
        <v>773344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" customHeight="1" thickTop="1">
      <c r="A59" s="1"/>
      <c r="B59" s="1"/>
      <c r="C59" s="1"/>
      <c r="D59" s="14"/>
      <c r="E59" s="1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0" customFormat="1" ht="18.75" customHeight="1" thickBot="1">
      <c r="A60" s="9"/>
      <c r="B60" s="11" t="s">
        <v>33</v>
      </c>
      <c r="C60" s="11"/>
      <c r="D60" s="17">
        <v>994016</v>
      </c>
      <c r="E60" s="17">
        <v>1173765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.75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1"/>
  <sheetViews>
    <sheetView zoomScale="85" zoomScaleNormal="85" zoomScalePageLayoutView="0" workbookViewId="0" topLeftCell="A1">
      <selection activeCell="E31" sqref="E31"/>
    </sheetView>
  </sheetViews>
  <sheetFormatPr defaultColWidth="11.421875" defaultRowHeight="15"/>
  <cols>
    <col min="1" max="1" width="1.1484375" style="1" customWidth="1"/>
    <col min="2" max="2" width="89.7109375" style="1" bestFit="1" customWidth="1"/>
    <col min="3" max="16384" width="11.421875" style="1" customWidth="1"/>
  </cols>
  <sheetData>
    <row r="1" ht="6" customHeight="1"/>
    <row r="2" spans="2:5" ht="22.5" customHeight="1">
      <c r="B2" s="18"/>
      <c r="C2" s="21" t="s">
        <v>164</v>
      </c>
      <c r="D2" s="21" t="s">
        <v>143</v>
      </c>
      <c r="E2" s="21" t="s">
        <v>165</v>
      </c>
    </row>
    <row r="3" spans="2:5" ht="15">
      <c r="B3" s="3" t="s">
        <v>139</v>
      </c>
      <c r="C3" s="2"/>
      <c r="D3" s="2"/>
      <c r="E3" s="2"/>
    </row>
    <row r="4" spans="2:8" s="12" customFormat="1" ht="15">
      <c r="B4" s="9" t="s">
        <v>57</v>
      </c>
      <c r="G4" s="51"/>
      <c r="H4" s="51"/>
    </row>
    <row r="5" spans="2:10" ht="15">
      <c r="B5" s="1" t="s">
        <v>150</v>
      </c>
      <c r="C5" s="76">
        <v>1508</v>
      </c>
      <c r="D5" s="76">
        <v>-8153</v>
      </c>
      <c r="E5" s="76">
        <v>-2327</v>
      </c>
      <c r="J5" s="14"/>
    </row>
    <row r="6" spans="2:10" ht="15">
      <c r="B6" s="1" t="s">
        <v>151</v>
      </c>
      <c r="C6" s="76">
        <v>1139</v>
      </c>
      <c r="D6" s="76">
        <v>-1559</v>
      </c>
      <c r="E6" s="76">
        <v>-1955</v>
      </c>
      <c r="J6" s="14"/>
    </row>
    <row r="7" spans="2:10" ht="15">
      <c r="B7" s="1" t="s">
        <v>58</v>
      </c>
      <c r="C7" s="76">
        <v>22689</v>
      </c>
      <c r="D7" s="76">
        <v>28048</v>
      </c>
      <c r="E7" s="76">
        <v>33707</v>
      </c>
      <c r="J7" s="14"/>
    </row>
    <row r="8" spans="2:10" ht="15">
      <c r="B8" s="1" t="s">
        <v>152</v>
      </c>
      <c r="C8" s="76">
        <v>0</v>
      </c>
      <c r="D8" s="76">
        <v>2019.8695125029035</v>
      </c>
      <c r="E8" s="76">
        <v>2332.7689376909348</v>
      </c>
      <c r="J8" s="14"/>
    </row>
    <row r="9" spans="2:10" ht="15">
      <c r="B9" s="1" t="s">
        <v>59</v>
      </c>
      <c r="C9" s="76">
        <v>314</v>
      </c>
      <c r="D9" s="76">
        <v>483</v>
      </c>
      <c r="E9" s="76">
        <v>553</v>
      </c>
      <c r="J9" s="14"/>
    </row>
    <row r="10" spans="2:10" ht="15">
      <c r="B10" s="1" t="s">
        <v>153</v>
      </c>
      <c r="C10" s="76">
        <v>1548</v>
      </c>
      <c r="D10" s="76">
        <v>4297</v>
      </c>
      <c r="E10" s="76">
        <v>4467</v>
      </c>
      <c r="J10" s="14"/>
    </row>
    <row r="11" spans="2:10" ht="15">
      <c r="B11" s="1" t="s">
        <v>60</v>
      </c>
      <c r="C11" s="76">
        <v>21926</v>
      </c>
      <c r="D11" s="76">
        <v>28366</v>
      </c>
      <c r="E11" s="76">
        <v>-2992</v>
      </c>
      <c r="J11" s="14"/>
    </row>
    <row r="12" spans="2:10" ht="15">
      <c r="B12" s="1" t="s">
        <v>61</v>
      </c>
      <c r="C12" s="76">
        <v>1969</v>
      </c>
      <c r="D12" s="76">
        <v>3213</v>
      </c>
      <c r="E12" s="76">
        <v>4091</v>
      </c>
      <c r="J12" s="14"/>
    </row>
    <row r="13" spans="2:10" ht="15">
      <c r="B13" s="1" t="s">
        <v>62</v>
      </c>
      <c r="C13" s="76">
        <v>-22295</v>
      </c>
      <c r="D13" s="76">
        <v>-8432</v>
      </c>
      <c r="E13" s="76">
        <v>11685</v>
      </c>
      <c r="J13" s="14"/>
    </row>
    <row r="14" spans="2:10" ht="15">
      <c r="B14" s="1" t="s">
        <v>63</v>
      </c>
      <c r="C14" s="76">
        <v>73</v>
      </c>
      <c r="D14" s="76">
        <v>103</v>
      </c>
      <c r="E14" s="76">
        <v>114</v>
      </c>
      <c r="J14" s="14"/>
    </row>
    <row r="15" spans="2:10" ht="15">
      <c r="B15" s="1" t="s">
        <v>64</v>
      </c>
      <c r="C15" s="76">
        <v>0</v>
      </c>
      <c r="D15" s="76">
        <v>0</v>
      </c>
      <c r="E15" s="76">
        <v>0</v>
      </c>
      <c r="J15" s="14"/>
    </row>
    <row r="16" spans="3:10" ht="15">
      <c r="C16" s="76"/>
      <c r="D16" s="76"/>
      <c r="E16" s="76"/>
      <c r="J16" s="14"/>
    </row>
    <row r="17" spans="2:10" ht="15">
      <c r="B17" s="9" t="s">
        <v>65</v>
      </c>
      <c r="C17" s="76"/>
      <c r="D17" s="76"/>
      <c r="E17" s="81"/>
      <c r="J17" s="14"/>
    </row>
    <row r="18" spans="2:10" ht="15">
      <c r="B18" s="1" t="s">
        <v>7</v>
      </c>
      <c r="C18" s="76">
        <v>-7677</v>
      </c>
      <c r="D18" s="76">
        <v>-1382</v>
      </c>
      <c r="E18" s="76">
        <v>-15286</v>
      </c>
      <c r="J18" s="14"/>
    </row>
    <row r="19" spans="2:10" ht="15">
      <c r="B19" s="1" t="s">
        <v>6</v>
      </c>
      <c r="C19" s="76">
        <v>1489</v>
      </c>
      <c r="D19" s="76">
        <v>-3378</v>
      </c>
      <c r="E19" s="76">
        <v>503</v>
      </c>
      <c r="J19" s="14"/>
    </row>
    <row r="20" spans="2:10" ht="15">
      <c r="B20" s="1" t="s">
        <v>11</v>
      </c>
      <c r="C20" s="76">
        <v>910</v>
      </c>
      <c r="D20" s="76">
        <v>-4198</v>
      </c>
      <c r="E20" s="76">
        <v>-5414</v>
      </c>
      <c r="J20" s="14"/>
    </row>
    <row r="21" spans="2:10" ht="15">
      <c r="B21" s="1" t="s">
        <v>28</v>
      </c>
      <c r="C21" s="76">
        <v>3629</v>
      </c>
      <c r="D21" s="76">
        <v>5525</v>
      </c>
      <c r="E21" s="76">
        <v>12736</v>
      </c>
      <c r="J21" s="14"/>
    </row>
    <row r="22" spans="2:10" ht="15">
      <c r="B22" s="1" t="s">
        <v>154</v>
      </c>
      <c r="C22" s="76">
        <v>753</v>
      </c>
      <c r="D22" s="76">
        <v>1945</v>
      </c>
      <c r="E22" s="76">
        <v>-1136</v>
      </c>
      <c r="J22" s="14"/>
    </row>
    <row r="23" spans="2:10" ht="15">
      <c r="B23" s="1" t="s">
        <v>155</v>
      </c>
      <c r="C23" s="76">
        <v>277</v>
      </c>
      <c r="D23" s="76">
        <v>-423</v>
      </c>
      <c r="E23" s="76">
        <v>1253</v>
      </c>
      <c r="J23" s="14"/>
    </row>
    <row r="24" spans="2:10" ht="15">
      <c r="B24" s="1" t="s">
        <v>27</v>
      </c>
      <c r="C24" s="76">
        <v>457</v>
      </c>
      <c r="D24" s="76">
        <v>232</v>
      </c>
      <c r="E24" s="76">
        <v>152</v>
      </c>
      <c r="J24" s="14"/>
    </row>
    <row r="25" spans="2:10" ht="15">
      <c r="B25" s="1" t="s">
        <v>156</v>
      </c>
      <c r="C25" s="76">
        <v>-619</v>
      </c>
      <c r="D25" s="76">
        <v>-862</v>
      </c>
      <c r="E25" s="76">
        <v>-1081</v>
      </c>
      <c r="J25" s="14"/>
    </row>
    <row r="26" spans="2:10" ht="15">
      <c r="B26" s="1" t="s">
        <v>157</v>
      </c>
      <c r="C26" s="76">
        <v>-42</v>
      </c>
      <c r="D26" s="76">
        <v>-118</v>
      </c>
      <c r="E26" s="76">
        <v>22</v>
      </c>
      <c r="J26" s="14"/>
    </row>
    <row r="27" spans="2:10" ht="15">
      <c r="B27" s="1" t="s">
        <v>158</v>
      </c>
      <c r="C27" s="76">
        <v>80</v>
      </c>
      <c r="D27" s="76">
        <v>-2832</v>
      </c>
      <c r="E27" s="76">
        <v>2602</v>
      </c>
      <c r="J27" s="14"/>
    </row>
    <row r="28" spans="2:10" ht="15">
      <c r="B28" s="1" t="s">
        <v>159</v>
      </c>
      <c r="C28" s="76">
        <v>22</v>
      </c>
      <c r="D28" s="76">
        <v>50</v>
      </c>
      <c r="E28" s="76">
        <v>711</v>
      </c>
      <c r="J28" s="14"/>
    </row>
    <row r="29" spans="2:10" ht="15">
      <c r="B29" s="1" t="s">
        <v>160</v>
      </c>
      <c r="C29" s="76">
        <v>0</v>
      </c>
      <c r="D29" s="76">
        <v>758</v>
      </c>
      <c r="E29" s="76">
        <v>0</v>
      </c>
      <c r="J29" s="14"/>
    </row>
    <row r="30" spans="2:10" ht="15">
      <c r="B30" s="1" t="s">
        <v>161</v>
      </c>
      <c r="C30" s="76">
        <v>-540</v>
      </c>
      <c r="D30" s="76">
        <v>-1063</v>
      </c>
      <c r="E30" s="76">
        <v>-3992</v>
      </c>
      <c r="J30" s="14"/>
    </row>
    <row r="31" spans="2:10" s="9" customFormat="1" ht="15">
      <c r="B31" s="9" t="s">
        <v>66</v>
      </c>
      <c r="C31" s="82">
        <v>27610</v>
      </c>
      <c r="D31" s="82">
        <v>42639.869512502904</v>
      </c>
      <c r="E31" s="82">
        <v>40745.768937690926</v>
      </c>
      <c r="I31" s="1"/>
      <c r="J31" s="14"/>
    </row>
    <row r="32" spans="3:10" s="9" customFormat="1" ht="15">
      <c r="C32" s="82"/>
      <c r="D32" s="82"/>
      <c r="E32" s="76"/>
      <c r="I32" s="1"/>
      <c r="J32" s="14"/>
    </row>
    <row r="33" spans="2:10" ht="15">
      <c r="B33" s="9" t="s">
        <v>67</v>
      </c>
      <c r="C33" s="81"/>
      <c r="D33" s="76"/>
      <c r="E33" s="81"/>
      <c r="J33" s="14"/>
    </row>
    <row r="34" spans="2:10" ht="15">
      <c r="B34" s="1" t="s">
        <v>162</v>
      </c>
      <c r="C34" s="76">
        <v>-18105</v>
      </c>
      <c r="D34" s="76">
        <v>-30530</v>
      </c>
      <c r="E34" s="76">
        <v>-43785</v>
      </c>
      <c r="J34" s="14"/>
    </row>
    <row r="35" spans="2:10" ht="15">
      <c r="B35" s="1" t="s">
        <v>68</v>
      </c>
      <c r="C35" s="76">
        <f>+'[1]Ingles4'!$B$36</f>
        <v>-4</v>
      </c>
      <c r="D35" s="76">
        <v>0</v>
      </c>
      <c r="E35" s="76">
        <v>-4676</v>
      </c>
      <c r="J35" s="14"/>
    </row>
    <row r="36" spans="2:10" ht="15">
      <c r="B36" s="1" t="s">
        <v>69</v>
      </c>
      <c r="C36" s="76">
        <v>452</v>
      </c>
      <c r="D36" s="76">
        <v>957</v>
      </c>
      <c r="E36" s="76">
        <v>0</v>
      </c>
      <c r="J36" s="14"/>
    </row>
    <row r="37" spans="2:10" ht="15">
      <c r="B37" s="1" t="s">
        <v>70</v>
      </c>
      <c r="C37" s="76">
        <v>293</v>
      </c>
      <c r="D37" s="76">
        <v>0</v>
      </c>
      <c r="E37" s="76">
        <v>452</v>
      </c>
      <c r="J37" s="14"/>
    </row>
    <row r="38" spans="2:10" s="9" customFormat="1" ht="15">
      <c r="B38" s="9" t="s">
        <v>71</v>
      </c>
      <c r="C38" s="82">
        <v>-17364</v>
      </c>
      <c r="D38" s="82">
        <v>-29573</v>
      </c>
      <c r="E38" s="82">
        <v>-48009</v>
      </c>
      <c r="I38" s="1"/>
      <c r="J38" s="14"/>
    </row>
    <row r="39" spans="3:10" s="9" customFormat="1" ht="15">
      <c r="C39" s="76"/>
      <c r="D39" s="82"/>
      <c r="E39" s="82"/>
      <c r="I39" s="1"/>
      <c r="J39" s="14"/>
    </row>
    <row r="40" spans="2:10" ht="15">
      <c r="B40" s="9" t="s">
        <v>72</v>
      </c>
      <c r="C40" s="81"/>
      <c r="D40" s="76"/>
      <c r="E40" s="76"/>
      <c r="J40" s="14"/>
    </row>
    <row r="41" spans="2:10" ht="15">
      <c r="B41" s="1" t="s">
        <v>73</v>
      </c>
      <c r="C41" s="76">
        <v>-5093</v>
      </c>
      <c r="D41" s="76">
        <v>-9534</v>
      </c>
      <c r="E41" s="76">
        <v>-23758</v>
      </c>
      <c r="J41" s="14"/>
    </row>
    <row r="42" spans="2:10" ht="15">
      <c r="B42" s="1" t="s">
        <v>74</v>
      </c>
      <c r="C42" s="76">
        <v>-4964</v>
      </c>
      <c r="D42" s="76">
        <v>-8625</v>
      </c>
      <c r="E42" s="76">
        <v>-8372</v>
      </c>
      <c r="J42" s="14"/>
    </row>
    <row r="43" spans="2:10" ht="15">
      <c r="B43" s="1" t="s">
        <v>75</v>
      </c>
      <c r="C43" s="76">
        <v>7481</v>
      </c>
      <c r="D43" s="76">
        <v>13081</v>
      </c>
      <c r="E43" s="76">
        <v>42158</v>
      </c>
      <c r="J43" s="14"/>
    </row>
    <row r="44" spans="2:10" ht="15">
      <c r="B44" s="1" t="s">
        <v>76</v>
      </c>
      <c r="C44" s="76">
        <v>-120</v>
      </c>
      <c r="D44" s="76">
        <v>0</v>
      </c>
      <c r="E44" s="76">
        <v>-280</v>
      </c>
      <c r="J44" s="14"/>
    </row>
    <row r="45" spans="2:10" ht="15">
      <c r="B45" s="1" t="s">
        <v>163</v>
      </c>
      <c r="C45" s="76">
        <v>0</v>
      </c>
      <c r="D45" s="76">
        <v>-2555</v>
      </c>
      <c r="E45" s="76">
        <v>-3016</v>
      </c>
      <c r="J45" s="14"/>
    </row>
    <row r="46" spans="2:5" ht="15">
      <c r="B46" s="1" t="s">
        <v>168</v>
      </c>
      <c r="C46" s="76">
        <v>0</v>
      </c>
      <c r="D46" s="76">
        <v>0</v>
      </c>
      <c r="E46" s="76">
        <v>-124</v>
      </c>
    </row>
    <row r="47" spans="2:10" s="9" customFormat="1" ht="15">
      <c r="B47" s="9" t="s">
        <v>77</v>
      </c>
      <c r="C47" s="82">
        <v>-2696</v>
      </c>
      <c r="D47" s="82">
        <v>-7633</v>
      </c>
      <c r="E47" s="82">
        <v>6608</v>
      </c>
      <c r="I47" s="1"/>
      <c r="J47" s="14"/>
    </row>
    <row r="48" spans="3:10" s="9" customFormat="1" ht="15">
      <c r="C48" s="83"/>
      <c r="D48" s="82"/>
      <c r="E48" s="83"/>
      <c r="I48" s="1"/>
      <c r="J48" s="14"/>
    </row>
    <row r="49" spans="2:10" s="12" customFormat="1" ht="15">
      <c r="B49" s="12" t="s">
        <v>78</v>
      </c>
      <c r="C49" s="76">
        <v>5190</v>
      </c>
      <c r="D49" s="76">
        <v>5137</v>
      </c>
      <c r="E49" s="76">
        <v>431</v>
      </c>
      <c r="I49" s="1"/>
      <c r="J49" s="14"/>
    </row>
    <row r="50" spans="3:10" s="12" customFormat="1" ht="15">
      <c r="C50" s="76"/>
      <c r="D50" s="76"/>
      <c r="E50" s="81"/>
      <c r="I50" s="1"/>
      <c r="J50" s="14"/>
    </row>
    <row r="51" spans="2:10" s="9" customFormat="1" ht="15">
      <c r="B51" s="9" t="s">
        <v>79</v>
      </c>
      <c r="C51" s="82">
        <v>12740</v>
      </c>
      <c r="D51" s="82">
        <v>10570.869512502904</v>
      </c>
      <c r="E51" s="82">
        <v>-224.23106230905978</v>
      </c>
      <c r="I51" s="1"/>
      <c r="J51" s="14"/>
    </row>
    <row r="52" spans="2:5" ht="15">
      <c r="B52" s="1" t="s">
        <v>80</v>
      </c>
      <c r="C52" s="76">
        <f>+'[1]Ingles4'!$B$55</f>
        <v>33511</v>
      </c>
      <c r="D52" s="76">
        <v>46028</v>
      </c>
      <c r="E52" s="76">
        <v>56599</v>
      </c>
    </row>
    <row r="53" spans="2:5" ht="15">
      <c r="B53" s="1" t="s">
        <v>81</v>
      </c>
      <c r="C53" s="76">
        <f>+'[1]Ingles4'!$B$56</f>
        <v>46251</v>
      </c>
      <c r="D53" s="76">
        <v>56599</v>
      </c>
      <c r="E53" s="76">
        <v>56375</v>
      </c>
    </row>
    <row r="54" spans="2:10" s="9" customFormat="1" ht="15">
      <c r="B54" s="9" t="s">
        <v>79</v>
      </c>
      <c r="C54" s="82">
        <f>+'[1]Ingles4'!$B$57</f>
        <v>12740</v>
      </c>
      <c r="D54" s="82">
        <v>10571</v>
      </c>
      <c r="E54" s="82">
        <v>-224</v>
      </c>
      <c r="I54" s="1"/>
      <c r="J54" s="14"/>
    </row>
    <row r="55" spans="3:5" ht="15">
      <c r="C55" s="82"/>
      <c r="D55" s="76"/>
      <c r="E55" s="81"/>
    </row>
    <row r="56" spans="2:5" ht="15">
      <c r="B56" s="9" t="s">
        <v>82</v>
      </c>
      <c r="C56" s="76"/>
      <c r="D56" s="76"/>
      <c r="E56" s="76"/>
    </row>
    <row r="57" spans="2:5" ht="15">
      <c r="B57" s="1" t="s">
        <v>83</v>
      </c>
      <c r="C57" s="76">
        <f>+'[1]Ingles4'!$B$60</f>
        <v>5318</v>
      </c>
      <c r="D57" s="76">
        <v>5676</v>
      </c>
      <c r="E57" s="76">
        <v>5967</v>
      </c>
    </row>
    <row r="58" spans="2:5" ht="15">
      <c r="B58" s="1" t="s">
        <v>84</v>
      </c>
      <c r="C58" s="76">
        <f>+'[1]Ingles4'!$B$61</f>
        <v>40933</v>
      </c>
      <c r="D58" s="76">
        <v>50923</v>
      </c>
      <c r="E58" s="76">
        <v>50408</v>
      </c>
    </row>
    <row r="59" spans="3:5" ht="15">
      <c r="C59" s="76"/>
      <c r="D59" s="76"/>
      <c r="E59" s="76"/>
    </row>
    <row r="60" spans="2:5" s="9" customFormat="1" ht="15">
      <c r="B60" s="9" t="s">
        <v>85</v>
      </c>
      <c r="C60" s="82">
        <f>+'[1]Ingles4'!$B$62</f>
        <v>46251</v>
      </c>
      <c r="D60" s="82">
        <v>56599</v>
      </c>
      <c r="E60" s="82">
        <v>56375</v>
      </c>
    </row>
    <row r="61" ht="15">
      <c r="C61" s="1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4"/>
  <sheetViews>
    <sheetView zoomScale="85" zoomScaleNormal="85" zoomScalePageLayoutView="0" workbookViewId="0" topLeftCell="A1">
      <selection activeCell="D39" sqref="D39"/>
    </sheetView>
  </sheetViews>
  <sheetFormatPr defaultColWidth="11.421875" defaultRowHeight="15" outlineLevelRow="1"/>
  <cols>
    <col min="1" max="1" width="0.9921875" style="1" customWidth="1"/>
    <col min="2" max="2" width="56.140625" style="0" customWidth="1"/>
    <col min="3" max="8" width="18.00390625" style="0" customWidth="1"/>
  </cols>
  <sheetData>
    <row r="1" s="1" customFormat="1" ht="6" customHeight="1"/>
    <row r="2" s="1" customFormat="1" ht="19.5" customHeight="1">
      <c r="B2" s="52" t="s">
        <v>138</v>
      </c>
    </row>
    <row r="3" spans="2:19" ht="15" customHeight="1">
      <c r="B3" s="98" t="s">
        <v>169</v>
      </c>
      <c r="C3" s="98" t="s">
        <v>122</v>
      </c>
      <c r="D3" s="98" t="s">
        <v>123</v>
      </c>
      <c r="E3" s="98" t="s">
        <v>124</v>
      </c>
      <c r="F3" s="99" t="s">
        <v>125</v>
      </c>
      <c r="G3" s="99" t="s">
        <v>126</v>
      </c>
      <c r="H3" s="98" t="s">
        <v>127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">
      <c r="B4" s="98"/>
      <c r="C4" s="98"/>
      <c r="D4" s="98"/>
      <c r="E4" s="98"/>
      <c r="F4" s="99"/>
      <c r="G4" s="99"/>
      <c r="H4" s="98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1"/>
      <c r="C5" s="38"/>
      <c r="D5" s="38"/>
      <c r="E5" s="39"/>
      <c r="F5" s="38"/>
      <c r="G5" s="38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5">
      <c r="B6" s="40" t="s">
        <v>34</v>
      </c>
      <c r="C6" s="41">
        <v>831</v>
      </c>
      <c r="D6" s="41">
        <v>31923</v>
      </c>
      <c r="E6" s="41">
        <v>124255</v>
      </c>
      <c r="F6" s="41">
        <v>4701</v>
      </c>
      <c r="G6" s="41">
        <v>-1381</v>
      </c>
      <c r="H6" s="48">
        <v>160329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">
      <c r="B7" s="42" t="s">
        <v>128</v>
      </c>
      <c r="C7" s="41">
        <v>73228</v>
      </c>
      <c r="D7" s="41">
        <v>2324</v>
      </c>
      <c r="E7" s="41">
        <v>849</v>
      </c>
      <c r="F7" s="41">
        <v>5686</v>
      </c>
      <c r="G7" s="41">
        <v>-82087</v>
      </c>
      <c r="H7" s="4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thickBot="1">
      <c r="B8" s="43" t="s">
        <v>34</v>
      </c>
      <c r="C8" s="44">
        <v>74059</v>
      </c>
      <c r="D8" s="44">
        <v>34247</v>
      </c>
      <c r="E8" s="44">
        <v>125104</v>
      </c>
      <c r="F8" s="44">
        <v>10387</v>
      </c>
      <c r="G8" s="44">
        <v>-83468</v>
      </c>
      <c r="H8" s="44">
        <v>160329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5.75" thickTop="1">
      <c r="B9" s="40"/>
      <c r="C9" s="45"/>
      <c r="D9" s="45"/>
      <c r="E9" s="45"/>
      <c r="F9" s="45"/>
      <c r="G9" s="45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">
      <c r="B10" s="47" t="s">
        <v>129</v>
      </c>
      <c r="C10" s="41">
        <v>4212</v>
      </c>
      <c r="D10" s="41">
        <v>1857</v>
      </c>
      <c r="E10" s="41">
        <v>1339</v>
      </c>
      <c r="F10" s="41">
        <v>-2702</v>
      </c>
      <c r="G10" s="41">
        <v>2462</v>
      </c>
      <c r="H10" s="48">
        <v>7168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">
      <c r="B11" s="40" t="s">
        <v>130</v>
      </c>
      <c r="C11" s="41">
        <v>0</v>
      </c>
      <c r="D11" s="41">
        <v>1254</v>
      </c>
      <c r="E11" s="41">
        <v>701</v>
      </c>
      <c r="F11" s="41">
        <v>0</v>
      </c>
      <c r="G11" s="41">
        <v>0</v>
      </c>
      <c r="H11" s="48">
        <v>1955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5">
      <c r="B12" s="40" t="s">
        <v>58</v>
      </c>
      <c r="C12" s="41">
        <v>27893</v>
      </c>
      <c r="D12" s="41">
        <v>312</v>
      </c>
      <c r="E12" s="41">
        <v>4731</v>
      </c>
      <c r="F12" s="41">
        <v>771</v>
      </c>
      <c r="G12" s="41">
        <v>0</v>
      </c>
      <c r="H12" s="48">
        <v>33707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5" hidden="1" outlineLevel="1">
      <c r="B13" s="40" t="s">
        <v>131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8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" collapsed="1">
      <c r="B14" s="40" t="s">
        <v>132</v>
      </c>
      <c r="C14" s="41">
        <v>31856</v>
      </c>
      <c r="D14" s="41">
        <v>1014</v>
      </c>
      <c r="E14" s="41">
        <v>5979</v>
      </c>
      <c r="F14" s="41">
        <v>1232</v>
      </c>
      <c r="G14" s="41">
        <v>0</v>
      </c>
      <c r="H14" s="48">
        <v>40081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5">
      <c r="B15" s="40" t="s">
        <v>133</v>
      </c>
      <c r="C15" s="41">
        <v>555239</v>
      </c>
      <c r="D15" s="41">
        <v>157392</v>
      </c>
      <c r="E15" s="41">
        <v>361214</v>
      </c>
      <c r="F15" s="41">
        <v>102583</v>
      </c>
      <c r="G15" s="41">
        <v>-2663</v>
      </c>
      <c r="H15" s="48">
        <v>1173765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">
      <c r="B16" s="40"/>
      <c r="C16" s="49"/>
      <c r="D16" s="49"/>
      <c r="E16" s="49"/>
      <c r="F16" s="49"/>
      <c r="G16" s="49"/>
      <c r="H16" s="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 customHeight="1">
      <c r="B17" s="98" t="s">
        <v>170</v>
      </c>
      <c r="C17" s="98" t="s">
        <v>122</v>
      </c>
      <c r="D17" s="98" t="s">
        <v>123</v>
      </c>
      <c r="E17" s="98" t="s">
        <v>124</v>
      </c>
      <c r="F17" s="99" t="s">
        <v>125</v>
      </c>
      <c r="G17" s="99" t="s">
        <v>126</v>
      </c>
      <c r="H17" s="98" t="s">
        <v>127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>
      <c r="B18" s="98"/>
      <c r="C18" s="98"/>
      <c r="D18" s="98"/>
      <c r="E18" s="98"/>
      <c r="F18" s="99"/>
      <c r="G18" s="99"/>
      <c r="H18" s="9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38"/>
      <c r="D19" s="38"/>
      <c r="E19" s="39"/>
      <c r="F19" s="38"/>
      <c r="G19" s="38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>
      <c r="B20" s="40" t="s">
        <v>34</v>
      </c>
      <c r="C20" s="41">
        <v>496</v>
      </c>
      <c r="D20" s="41">
        <v>22185</v>
      </c>
      <c r="E20" s="41">
        <v>69892</v>
      </c>
      <c r="F20" s="41">
        <v>1486</v>
      </c>
      <c r="G20" s="41">
        <v>-1025</v>
      </c>
      <c r="H20" s="48">
        <v>93034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>
      <c r="B21" s="42" t="s">
        <v>128</v>
      </c>
      <c r="C21" s="41">
        <v>45812</v>
      </c>
      <c r="D21" s="41">
        <v>1727</v>
      </c>
      <c r="E21" s="41">
        <v>381</v>
      </c>
      <c r="F21" s="41">
        <v>2455</v>
      </c>
      <c r="G21" s="41">
        <v>-50375</v>
      </c>
      <c r="H21" s="4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5.75" thickBot="1">
      <c r="B22" s="43" t="s">
        <v>34</v>
      </c>
      <c r="C22" s="44">
        <v>46308</v>
      </c>
      <c r="D22" s="44">
        <v>23912</v>
      </c>
      <c r="E22" s="44">
        <v>70273</v>
      </c>
      <c r="F22" s="44">
        <v>3941</v>
      </c>
      <c r="G22" s="44">
        <v>-51400</v>
      </c>
      <c r="H22" s="44">
        <v>93034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5.75" thickTop="1">
      <c r="B23" s="40"/>
      <c r="C23" s="45"/>
      <c r="D23" s="45"/>
      <c r="E23" s="45"/>
      <c r="F23" s="45"/>
      <c r="G23" s="45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5">
      <c r="B24" s="47" t="s">
        <v>129</v>
      </c>
      <c r="C24" s="41">
        <v>2868</v>
      </c>
      <c r="D24" s="41">
        <v>849</v>
      </c>
      <c r="E24" s="41">
        <v>361</v>
      </c>
      <c r="F24" s="41">
        <v>-1532</v>
      </c>
      <c r="G24" s="41">
        <v>-800</v>
      </c>
      <c r="H24" s="48">
        <v>1746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5">
      <c r="B25" s="40" t="s">
        <v>130</v>
      </c>
      <c r="C25" s="41">
        <v>0</v>
      </c>
      <c r="D25" s="41">
        <v>-1138</v>
      </c>
      <c r="E25" s="41">
        <v>-1</v>
      </c>
      <c r="F25" s="41">
        <v>0</v>
      </c>
      <c r="G25" s="41">
        <v>0</v>
      </c>
      <c r="H25" s="48">
        <v>-1139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5">
      <c r="B26" s="40" t="s">
        <v>58</v>
      </c>
      <c r="C26" s="41">
        <v>19689</v>
      </c>
      <c r="D26" s="41">
        <v>64</v>
      </c>
      <c r="E26" s="41">
        <v>2596</v>
      </c>
      <c r="F26" s="41">
        <v>340</v>
      </c>
      <c r="G26" s="41">
        <v>0</v>
      </c>
      <c r="H26" s="48">
        <v>22689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5" hidden="1" outlineLevel="1">
      <c r="B27" s="40" t="s">
        <v>131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8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5" collapsed="1">
      <c r="B28" s="40" t="s">
        <v>132</v>
      </c>
      <c r="C28" s="41">
        <v>16099</v>
      </c>
      <c r="D28" s="41">
        <v>196</v>
      </c>
      <c r="E28" s="41">
        <v>2673</v>
      </c>
      <c r="F28" s="41">
        <v>370</v>
      </c>
      <c r="G28" s="41">
        <v>0</v>
      </c>
      <c r="H28" s="48">
        <v>19338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5">
      <c r="B29" s="40" t="s">
        <v>133</v>
      </c>
      <c r="C29" s="41">
        <v>374150</v>
      </c>
      <c r="D29" s="41">
        <v>78776</v>
      </c>
      <c r="E29" s="41">
        <v>238447</v>
      </c>
      <c r="F29" s="41">
        <v>77758</v>
      </c>
      <c r="G29" s="41">
        <v>-7379</v>
      </c>
      <c r="H29" s="48">
        <v>761752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/>
  <mergeCells count="14">
    <mergeCell ref="D17:D18"/>
    <mergeCell ref="E17:E18"/>
    <mergeCell ref="F17:F18"/>
    <mergeCell ref="G17:G18"/>
    <mergeCell ref="H17:H18"/>
    <mergeCell ref="H3:H4"/>
    <mergeCell ref="B17:B18"/>
    <mergeCell ref="B3:B4"/>
    <mergeCell ref="C3:C4"/>
    <mergeCell ref="D3:D4"/>
    <mergeCell ref="E3:E4"/>
    <mergeCell ref="F3:F4"/>
    <mergeCell ref="G3:G4"/>
    <mergeCell ref="C17:C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161"/>
  <sheetViews>
    <sheetView showGridLines="0" zoomScale="85" zoomScaleNormal="85" zoomScalePageLayoutView="0" workbookViewId="0" topLeftCell="A25">
      <selection activeCell="L24" sqref="L24"/>
    </sheetView>
  </sheetViews>
  <sheetFormatPr defaultColWidth="11.421875" defaultRowHeight="15"/>
  <cols>
    <col min="1" max="1" width="1.421875" style="1" customWidth="1"/>
    <col min="2" max="2" width="32.28125" style="0" customWidth="1"/>
    <col min="3" max="3" width="16.8515625" style="0" customWidth="1"/>
    <col min="4" max="6" width="12.57421875" style="0" customWidth="1"/>
  </cols>
  <sheetData>
    <row r="1" s="1" customFormat="1" ht="8.25" customHeight="1"/>
    <row r="2" spans="2:6" s="1" customFormat="1" ht="22.5" customHeight="1">
      <c r="B2" s="18"/>
      <c r="C2" s="20"/>
      <c r="D2" s="21" t="s">
        <v>164</v>
      </c>
      <c r="E2" s="21" t="s">
        <v>143</v>
      </c>
      <c r="F2" s="21" t="s">
        <v>165</v>
      </c>
    </row>
    <row r="3" spans="2:23" ht="15">
      <c r="B3" s="22" t="s">
        <v>94</v>
      </c>
      <c r="C3" s="23"/>
      <c r="D3" s="84"/>
      <c r="E3" s="85"/>
      <c r="F3" s="86"/>
      <c r="G3" s="24"/>
      <c r="H3" s="2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25" t="s">
        <v>95</v>
      </c>
      <c r="C4" s="23" t="s">
        <v>90</v>
      </c>
      <c r="D4" s="53">
        <v>20590.84029897881</v>
      </c>
      <c r="E4" s="88">
        <v>20376.298966657894</v>
      </c>
      <c r="F4" s="54">
        <v>20382.03456653418</v>
      </c>
      <c r="G4" s="24"/>
      <c r="H4" s="24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5">
      <c r="B5" s="25" t="s">
        <v>96</v>
      </c>
      <c r="C5" s="23" t="s">
        <v>90</v>
      </c>
      <c r="D5" s="53">
        <v>3781.490729785628</v>
      </c>
      <c r="E5" s="88">
        <v>3752.734586763263</v>
      </c>
      <c r="F5" s="54">
        <v>3582.5358059086248</v>
      </c>
      <c r="G5" s="24"/>
      <c r="H5" s="2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5">
      <c r="B6" s="25" t="s">
        <v>97</v>
      </c>
      <c r="C6" s="23" t="s">
        <v>91</v>
      </c>
      <c r="D6" s="53">
        <v>4003.895083267159</v>
      </c>
      <c r="E6" s="88">
        <v>3125.69901818801</v>
      </c>
      <c r="F6" s="54">
        <v>3651.1907066593685</v>
      </c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>
      <c r="B7" s="27" t="s">
        <v>98</v>
      </c>
      <c r="C7" s="28" t="s">
        <v>119</v>
      </c>
      <c r="D7" s="55">
        <v>49554.22839244289</v>
      </c>
      <c r="E7" s="89">
        <v>43787.648534294516</v>
      </c>
      <c r="F7" s="56">
        <v>46928.186480806704</v>
      </c>
      <c r="G7" s="24"/>
      <c r="H7" s="24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5">
      <c r="B8" s="25"/>
      <c r="C8" s="23"/>
      <c r="D8" s="34"/>
      <c r="E8" s="32"/>
      <c r="F8" s="26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8" s="60" customFormat="1" ht="15">
      <c r="B9" s="65" t="s">
        <v>87</v>
      </c>
      <c r="C9" s="66" t="s">
        <v>121</v>
      </c>
      <c r="D9" s="67">
        <v>74.5</v>
      </c>
      <c r="E9" s="90">
        <v>63.169999999999995</v>
      </c>
      <c r="F9" s="69">
        <v>68.92333333333333</v>
      </c>
      <c r="G9" s="64"/>
      <c r="H9" s="64"/>
    </row>
    <row r="10" spans="2:8" s="60" customFormat="1" ht="15">
      <c r="B10" s="61" t="s">
        <v>86</v>
      </c>
      <c r="C10" s="62" t="s">
        <v>120</v>
      </c>
      <c r="D10" s="63">
        <v>2.795666666666667</v>
      </c>
      <c r="E10" s="91">
        <v>3.1490000000000005</v>
      </c>
      <c r="F10" s="68">
        <v>2.6373333333333333</v>
      </c>
      <c r="G10" s="87"/>
      <c r="H10" s="64"/>
    </row>
    <row r="11" spans="2:23" ht="15">
      <c r="B11" s="27"/>
      <c r="C11" s="28"/>
      <c r="D11" s="35"/>
      <c r="E11" s="92"/>
      <c r="F11" s="29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5">
      <c r="B12" s="22" t="s">
        <v>135</v>
      </c>
      <c r="C12" s="23"/>
      <c r="D12" s="36"/>
      <c r="E12" s="93"/>
      <c r="F12" s="31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5">
      <c r="B13" s="25" t="s">
        <v>136</v>
      </c>
      <c r="C13" s="23" t="s">
        <v>121</v>
      </c>
      <c r="D13" s="70">
        <v>63.870928595519615</v>
      </c>
      <c r="E13" s="94">
        <v>53.04167915871129</v>
      </c>
      <c r="F13" s="71">
        <v>58.69360022866956</v>
      </c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5">
      <c r="B14" s="25" t="s">
        <v>137</v>
      </c>
      <c r="C14" s="23" t="s">
        <v>120</v>
      </c>
      <c r="D14" s="72">
        <v>4.7</v>
      </c>
      <c r="E14" s="95">
        <v>3.68</v>
      </c>
      <c r="F14" s="73">
        <v>4.06</v>
      </c>
      <c r="G14" s="24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5">
      <c r="B15" s="25" t="s">
        <v>101</v>
      </c>
      <c r="C15" s="23" t="s">
        <v>134</v>
      </c>
      <c r="D15" s="70">
        <v>633.8905905878339</v>
      </c>
      <c r="E15" s="94">
        <v>568.868817606333</v>
      </c>
      <c r="F15" s="71">
        <v>564.2809118439238</v>
      </c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5">
      <c r="B16" s="59" t="s">
        <v>102</v>
      </c>
      <c r="C16" s="30" t="s">
        <v>134</v>
      </c>
      <c r="D16" s="74">
        <v>605.9796694357152</v>
      </c>
      <c r="E16" s="96">
        <v>605.5560165141304</v>
      </c>
      <c r="F16" s="75">
        <v>614.4268781140873</v>
      </c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5">
      <c r="B17" s="22"/>
      <c r="C17" s="23"/>
      <c r="D17" s="36"/>
      <c r="E17" s="93"/>
      <c r="F17" s="31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">
      <c r="B18" s="22" t="s">
        <v>99</v>
      </c>
      <c r="C18" s="23"/>
      <c r="D18" s="34"/>
      <c r="E18" s="32"/>
      <c r="F18" s="26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5">
      <c r="B19" s="22" t="s">
        <v>140</v>
      </c>
      <c r="C19" s="23"/>
      <c r="D19" s="34"/>
      <c r="E19" s="32"/>
      <c r="F19" s="26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">
      <c r="B20" s="22" t="s">
        <v>100</v>
      </c>
      <c r="C20" s="23"/>
      <c r="D20" s="34"/>
      <c r="E20" s="32"/>
      <c r="F20" s="26"/>
      <c r="G20" s="24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5">
      <c r="B21" s="25" t="s">
        <v>101</v>
      </c>
      <c r="C21" s="23" t="s">
        <v>92</v>
      </c>
      <c r="D21" s="53">
        <v>1288</v>
      </c>
      <c r="E21" s="88">
        <v>1363</v>
      </c>
      <c r="F21" s="54">
        <v>1260</v>
      </c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">
      <c r="B22" s="25" t="s">
        <v>102</v>
      </c>
      <c r="C22" s="23" t="s">
        <v>92</v>
      </c>
      <c r="D22" s="53">
        <v>2023</v>
      </c>
      <c r="E22" s="88">
        <v>1874</v>
      </c>
      <c r="F22" s="54">
        <v>1981</v>
      </c>
      <c r="G22" s="24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5">
      <c r="B23" s="25" t="s">
        <v>103</v>
      </c>
      <c r="C23" s="23" t="s">
        <v>92</v>
      </c>
      <c r="D23" s="53">
        <v>125</v>
      </c>
      <c r="E23" s="88">
        <v>164</v>
      </c>
      <c r="F23" s="54">
        <v>138</v>
      </c>
      <c r="G23" s="24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5">
      <c r="B24" s="25" t="s">
        <v>88</v>
      </c>
      <c r="C24" s="23" t="s">
        <v>92</v>
      </c>
      <c r="D24" s="53">
        <v>10</v>
      </c>
      <c r="E24" s="88">
        <v>9</v>
      </c>
      <c r="F24" s="54">
        <v>11</v>
      </c>
      <c r="G24" s="24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5">
      <c r="B25" s="25" t="s">
        <v>89</v>
      </c>
      <c r="C25" s="23" t="s">
        <v>92</v>
      </c>
      <c r="D25" s="53">
        <v>185</v>
      </c>
      <c r="E25" s="88">
        <v>131</v>
      </c>
      <c r="F25" s="54">
        <v>193</v>
      </c>
      <c r="G25" s="24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">
      <c r="B26" s="25" t="s">
        <v>104</v>
      </c>
      <c r="C26" s="23" t="s">
        <v>92</v>
      </c>
      <c r="D26" s="53">
        <v>416</v>
      </c>
      <c r="E26" s="88">
        <v>324</v>
      </c>
      <c r="F26" s="54">
        <v>297</v>
      </c>
      <c r="G26" s="24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">
      <c r="B27" s="27" t="s">
        <v>105</v>
      </c>
      <c r="C27" s="28" t="s">
        <v>92</v>
      </c>
      <c r="D27" s="55">
        <v>4047</v>
      </c>
      <c r="E27" s="89">
        <v>3865</v>
      </c>
      <c r="F27" s="56">
        <v>3880</v>
      </c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">
      <c r="B28" s="22" t="s">
        <v>106</v>
      </c>
      <c r="C28" s="23"/>
      <c r="D28" s="37"/>
      <c r="E28" s="32"/>
      <c r="F28" s="32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">
      <c r="B29" s="25" t="s">
        <v>107</v>
      </c>
      <c r="C29" s="23" t="s">
        <v>92</v>
      </c>
      <c r="D29" s="53">
        <v>44</v>
      </c>
      <c r="E29" s="88">
        <v>48</v>
      </c>
      <c r="F29" s="54">
        <v>0</v>
      </c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>
      <c r="B30" s="25" t="s">
        <v>103</v>
      </c>
      <c r="C30" s="23" t="s">
        <v>92</v>
      </c>
      <c r="D30" s="53">
        <v>136</v>
      </c>
      <c r="E30" s="88">
        <v>183</v>
      </c>
      <c r="F30" s="54">
        <v>162</v>
      </c>
      <c r="G30" s="24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">
      <c r="B31" s="25" t="s">
        <v>89</v>
      </c>
      <c r="C31" s="23" t="s">
        <v>92</v>
      </c>
      <c r="D31" s="53">
        <v>91</v>
      </c>
      <c r="E31" s="88">
        <v>126</v>
      </c>
      <c r="F31" s="54">
        <v>68</v>
      </c>
      <c r="G31" s="24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">
      <c r="B32" s="25" t="s">
        <v>108</v>
      </c>
      <c r="C32" s="23" t="s">
        <v>92</v>
      </c>
      <c r="D32" s="53">
        <v>72</v>
      </c>
      <c r="E32" s="88">
        <v>83</v>
      </c>
      <c r="F32" s="54">
        <v>74</v>
      </c>
      <c r="G32" s="24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">
      <c r="B33" s="25" t="s">
        <v>104</v>
      </c>
      <c r="C33" s="23" t="s">
        <v>92</v>
      </c>
      <c r="D33" s="53">
        <v>50</v>
      </c>
      <c r="E33" s="88">
        <v>80</v>
      </c>
      <c r="F33" s="54">
        <v>101</v>
      </c>
      <c r="G33" s="24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">
      <c r="B34" s="27" t="s">
        <v>109</v>
      </c>
      <c r="C34" s="28" t="s">
        <v>92</v>
      </c>
      <c r="D34" s="55">
        <v>393</v>
      </c>
      <c r="E34" s="89">
        <v>520</v>
      </c>
      <c r="F34" s="56">
        <v>405</v>
      </c>
      <c r="G34" s="24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">
      <c r="B35" s="27" t="s">
        <v>141</v>
      </c>
      <c r="C35" s="28" t="s">
        <v>92</v>
      </c>
      <c r="D35" s="55">
        <v>4440</v>
      </c>
      <c r="E35" s="89">
        <v>4385</v>
      </c>
      <c r="F35" s="56">
        <v>4285</v>
      </c>
      <c r="G35" s="24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">
      <c r="B36" s="22" t="s">
        <v>110</v>
      </c>
      <c r="C36" s="23"/>
      <c r="D36" s="34"/>
      <c r="E36" s="32"/>
      <c r="F36" s="26"/>
      <c r="G36" s="24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>
      <c r="B37" s="22" t="s">
        <v>100</v>
      </c>
      <c r="C37" s="23"/>
      <c r="D37" s="34"/>
      <c r="E37" s="32"/>
      <c r="F37" s="26"/>
      <c r="G37" s="24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">
      <c r="B38" s="25" t="s">
        <v>111</v>
      </c>
      <c r="C38" s="23" t="s">
        <v>93</v>
      </c>
      <c r="D38" s="53">
        <v>85</v>
      </c>
      <c r="E38" s="88">
        <v>42</v>
      </c>
      <c r="F38" s="54">
        <v>134</v>
      </c>
      <c r="G38" s="24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">
      <c r="B39" s="25" t="s">
        <v>112</v>
      </c>
      <c r="C39" s="23" t="s">
        <v>93</v>
      </c>
      <c r="D39" s="53">
        <v>93</v>
      </c>
      <c r="E39" s="88">
        <v>45</v>
      </c>
      <c r="F39" s="54">
        <v>81</v>
      </c>
      <c r="G39" s="24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">
      <c r="B40" s="25" t="s">
        <v>113</v>
      </c>
      <c r="C40" s="23" t="s">
        <v>93</v>
      </c>
      <c r="D40" s="53">
        <v>115</v>
      </c>
      <c r="E40" s="88">
        <v>116</v>
      </c>
      <c r="F40" s="54">
        <v>94</v>
      </c>
      <c r="G40" s="24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">
      <c r="B41" s="27" t="s">
        <v>105</v>
      </c>
      <c r="C41" s="28" t="s">
        <v>93</v>
      </c>
      <c r="D41" s="55">
        <v>293</v>
      </c>
      <c r="E41" s="89">
        <v>203</v>
      </c>
      <c r="F41" s="56">
        <v>309</v>
      </c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">
      <c r="B42" s="22" t="s">
        <v>106</v>
      </c>
      <c r="C42" s="23"/>
      <c r="D42" s="53"/>
      <c r="E42" s="88"/>
      <c r="F42" s="5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">
      <c r="B43" s="25" t="s">
        <v>112</v>
      </c>
      <c r="C43" s="23" t="s">
        <v>93</v>
      </c>
      <c r="D43" s="53">
        <v>75</v>
      </c>
      <c r="E43" s="88">
        <v>38</v>
      </c>
      <c r="F43" s="54">
        <v>8</v>
      </c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">
      <c r="B44" s="25" t="s">
        <v>113</v>
      </c>
      <c r="C44" s="23" t="s">
        <v>93</v>
      </c>
      <c r="D44" s="53">
        <v>63</v>
      </c>
      <c r="E44" s="88">
        <v>47</v>
      </c>
      <c r="F44" s="54">
        <v>50</v>
      </c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>
      <c r="B45" s="27" t="s">
        <v>109</v>
      </c>
      <c r="C45" s="28" t="s">
        <v>93</v>
      </c>
      <c r="D45" s="55">
        <v>138</v>
      </c>
      <c r="E45" s="89">
        <v>85</v>
      </c>
      <c r="F45" s="56">
        <v>58</v>
      </c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">
      <c r="B46" s="27" t="s">
        <v>114</v>
      </c>
      <c r="C46" s="28" t="s">
        <v>93</v>
      </c>
      <c r="D46" s="55">
        <v>431</v>
      </c>
      <c r="E46" s="89">
        <v>288</v>
      </c>
      <c r="F46" s="56">
        <v>367</v>
      </c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">
      <c r="B47" s="22" t="s">
        <v>115</v>
      </c>
      <c r="C47" s="23"/>
      <c r="D47" s="57"/>
      <c r="E47" s="88"/>
      <c r="F47" s="58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">
      <c r="B48" s="22" t="s">
        <v>116</v>
      </c>
      <c r="C48" s="33"/>
      <c r="D48" s="53"/>
      <c r="E48" s="88"/>
      <c r="F48" s="5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">
      <c r="B49" s="33" t="s">
        <v>100</v>
      </c>
      <c r="C49" s="23" t="s">
        <v>93</v>
      </c>
      <c r="D49" s="53">
        <v>23</v>
      </c>
      <c r="E49" s="88">
        <v>43</v>
      </c>
      <c r="F49" s="54">
        <v>50</v>
      </c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">
      <c r="B50" s="33" t="s">
        <v>106</v>
      </c>
      <c r="C50" s="23" t="s">
        <v>93</v>
      </c>
      <c r="D50" s="53">
        <v>236</v>
      </c>
      <c r="E50" s="88">
        <v>199</v>
      </c>
      <c r="F50" s="54">
        <v>388</v>
      </c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">
      <c r="B51" s="27" t="s">
        <v>117</v>
      </c>
      <c r="C51" s="28" t="s">
        <v>93</v>
      </c>
      <c r="D51" s="55">
        <v>259</v>
      </c>
      <c r="E51" s="89">
        <v>242</v>
      </c>
      <c r="F51" s="56">
        <v>438</v>
      </c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">
      <c r="B52" s="22" t="s">
        <v>142</v>
      </c>
      <c r="C52" s="23"/>
      <c r="D52" s="57"/>
      <c r="E52" s="88"/>
      <c r="F52" s="58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">
      <c r="B53" s="33" t="s">
        <v>118</v>
      </c>
      <c r="C53" s="23" t="s">
        <v>92</v>
      </c>
      <c r="D53" s="53">
        <v>59.245</v>
      </c>
      <c r="E53" s="88">
        <v>118.435</v>
      </c>
      <c r="F53" s="54">
        <v>118.435</v>
      </c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">
      <c r="B54" s="33" t="s">
        <v>102</v>
      </c>
      <c r="C54" s="23" t="s">
        <v>92</v>
      </c>
      <c r="D54" s="53">
        <v>161.07999999999998</v>
      </c>
      <c r="E54" s="88">
        <v>136.152603</v>
      </c>
      <c r="F54" s="54">
        <v>274.91685700000005</v>
      </c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"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8"/>
      <c r="C57" s="8"/>
      <c r="D57" s="8"/>
      <c r="E57" s="8"/>
      <c r="F57" s="8"/>
      <c r="G57" s="8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8"/>
      <c r="C58" s="8"/>
      <c r="D58" s="8"/>
      <c r="E58" s="8"/>
      <c r="F58" s="8"/>
      <c r="G58" s="8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8"/>
      <c r="C59" s="8"/>
      <c r="D59" s="8"/>
      <c r="E59" s="8"/>
      <c r="F59" s="8"/>
      <c r="G59" s="8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">
      <c r="B60" s="8"/>
      <c r="C60" s="8"/>
      <c r="D60" s="8"/>
      <c r="E60" s="8"/>
      <c r="F60" s="8"/>
      <c r="G60" s="8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">
      <c r="B61" s="8"/>
      <c r="C61" s="8"/>
      <c r="D61" s="8"/>
      <c r="E61" s="8"/>
      <c r="F61" s="8"/>
      <c r="G61" s="8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">
      <c r="B62" s="8"/>
      <c r="C62" s="8"/>
      <c r="D62" s="8"/>
      <c r="E62" s="8"/>
      <c r="F62" s="8"/>
      <c r="G62" s="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5">
      <c r="B63" s="8"/>
      <c r="C63" s="8"/>
      <c r="D63" s="8"/>
      <c r="E63" s="8"/>
      <c r="F63" s="8"/>
      <c r="G63" s="8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">
      <c r="B64" s="8"/>
      <c r="C64" s="8"/>
      <c r="D64" s="8"/>
      <c r="E64" s="8"/>
      <c r="F64" s="8"/>
      <c r="G64" s="8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5">
      <c r="B65" s="1"/>
      <c r="C65" s="1"/>
      <c r="D65" s="1"/>
      <c r="E65" s="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5">
      <c r="B66" s="1"/>
      <c r="C66" s="1"/>
      <c r="D66" s="1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5">
      <c r="B67" s="1"/>
      <c r="C67" s="1"/>
      <c r="D67" s="1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5">
      <c r="B68" s="1"/>
      <c r="C68" s="1"/>
      <c r="D68" s="1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5">
      <c r="B69" s="1"/>
      <c r="C69" s="1"/>
      <c r="D69" s="1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5">
      <c r="B70" s="1"/>
      <c r="C70" s="1"/>
      <c r="D70" s="1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5">
      <c r="B71" s="1"/>
      <c r="C71" s="1"/>
      <c r="D71" s="1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5">
      <c r="B72" s="1"/>
      <c r="C72" s="1"/>
      <c r="D72" s="1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5">
      <c r="B73" s="1"/>
      <c r="C73" s="1"/>
      <c r="D73" s="1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5">
      <c r="B74" s="1"/>
      <c r="C74" s="1"/>
      <c r="D74" s="1"/>
      <c r="E74" s="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5">
      <c r="B75" s="1"/>
      <c r="C75" s="1"/>
      <c r="D75" s="1"/>
      <c r="E75" s="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5">
      <c r="B76" s="1"/>
      <c r="C76" s="1"/>
      <c r="D76" s="1"/>
      <c r="E76" s="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5">
      <c r="B77" s="1"/>
      <c r="C77" s="1"/>
      <c r="D77" s="1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5">
      <c r="B78" s="1"/>
      <c r="C78" s="1"/>
      <c r="D78" s="1"/>
      <c r="E78" s="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5">
      <c r="B79" s="1"/>
      <c r="C79" s="1"/>
      <c r="D79" s="1"/>
      <c r="E79" s="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5">
      <c r="B80" s="1"/>
      <c r="C80" s="1"/>
      <c r="D80" s="1"/>
      <c r="E80" s="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5">
      <c r="B81" s="1"/>
      <c r="C81" s="1"/>
      <c r="D81" s="1"/>
      <c r="E81" s="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5">
      <c r="B82" s="1"/>
      <c r="C82" s="1"/>
      <c r="D82" s="1"/>
      <c r="E82" s="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5">
      <c r="B83" s="1"/>
      <c r="C83" s="1"/>
      <c r="D83" s="1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5">
      <c r="B84" s="1"/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5">
      <c r="B85" s="1"/>
      <c r="C85" s="1"/>
      <c r="D85" s="1"/>
      <c r="E85" s="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5">
      <c r="B86" s="1"/>
      <c r="C86" s="1"/>
      <c r="D86" s="1"/>
      <c r="E86" s="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5">
      <c r="B87" s="1"/>
      <c r="C87" s="1"/>
      <c r="D87" s="1"/>
      <c r="E87" s="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5">
      <c r="B88" s="1"/>
      <c r="C88" s="1"/>
      <c r="D88" s="1"/>
      <c r="E88" s="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5">
      <c r="B89" s="1"/>
      <c r="C89" s="1"/>
      <c r="D89" s="1"/>
      <c r="E89" s="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5">
      <c r="B90" s="1"/>
      <c r="C90" s="1"/>
      <c r="D90" s="1"/>
      <c r="E90" s="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5">
      <c r="B91" s="1"/>
      <c r="C91" s="1"/>
      <c r="D91" s="1"/>
      <c r="E91" s="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5">
      <c r="B92" s="1"/>
      <c r="C92" s="1"/>
      <c r="D92" s="1"/>
      <c r="E92" s="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5">
      <c r="B93" s="1"/>
      <c r="C93" s="1"/>
      <c r="D93" s="1"/>
      <c r="E93" s="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5">
      <c r="B94" s="1"/>
      <c r="C94" s="1"/>
      <c r="D94" s="1"/>
      <c r="E94" s="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5">
      <c r="B95" s="1"/>
      <c r="C95" s="1"/>
      <c r="D95" s="1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5">
      <c r="B96" s="1"/>
      <c r="C96" s="1"/>
      <c r="D96" s="1"/>
      <c r="E96" s="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5">
      <c r="B97" s="1"/>
      <c r="C97" s="1"/>
      <c r="D97" s="1"/>
      <c r="E97" s="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5">
      <c r="B98" s="1"/>
      <c r="C98" s="1"/>
      <c r="D98" s="1"/>
      <c r="E98" s="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5">
      <c r="B99" s="1"/>
      <c r="C99" s="1"/>
      <c r="D99" s="1"/>
      <c r="E99" s="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5">
      <c r="B100" s="1"/>
      <c r="C100" s="1"/>
      <c r="D100" s="1"/>
      <c r="E100" s="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5">
      <c r="B101" s="1"/>
      <c r="C101" s="1"/>
      <c r="D101" s="1"/>
      <c r="E101" s="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5">
      <c r="B102" s="1"/>
      <c r="C102" s="1"/>
      <c r="D102" s="1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5">
      <c r="B103" s="1"/>
      <c r="C103" s="1"/>
      <c r="D103" s="1"/>
      <c r="E103" s="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5">
      <c r="B104" s="1"/>
      <c r="C104" s="1"/>
      <c r="D104" s="1"/>
      <c r="E104" s="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5">
      <c r="B105" s="1"/>
      <c r="C105" s="1"/>
      <c r="D105" s="1"/>
      <c r="E105" s="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5">
      <c r="B106" s="1"/>
      <c r="C106" s="1"/>
      <c r="D106" s="1"/>
      <c r="E106" s="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5">
      <c r="B107" s="1"/>
      <c r="C107" s="1"/>
      <c r="D107" s="1"/>
      <c r="E107" s="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5">
      <c r="B108" s="1"/>
      <c r="C108" s="1"/>
      <c r="D108" s="1"/>
      <c r="E108" s="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Resultados 2T 2019</dc:title>
  <dc:subject/>
  <dc:creator>CARLISKI, AGUSTIN (Pasante en YPF)</dc:creator>
  <cp:keywords/>
  <dc:description/>
  <cp:lastModifiedBy>VOLMAN, CAROLINA DAIANA</cp:lastModifiedBy>
  <cp:lastPrinted>2018-06-11T15:27:45Z</cp:lastPrinted>
  <dcterms:created xsi:type="dcterms:W3CDTF">2018-05-14T14:08:23Z</dcterms:created>
  <dcterms:modified xsi:type="dcterms:W3CDTF">2019-08-06T18:51:26Z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imest">
    <vt:lpwstr>Segundo Trimestre</vt:lpwstr>
  </property>
  <property fmtid="{D5CDD505-2E9C-101B-9397-08002B2CF9AE}" pid="4" name="FechaHec">
    <vt:lpwstr>2019-08-08T00:00:00Z</vt:lpwstr>
  </property>
  <property fmtid="{D5CDD505-2E9C-101B-9397-08002B2CF9AE}" pid="5" name="Informaci">
    <vt:lpwstr>Tabla de Resultados 2T 2019</vt:lpwstr>
  </property>
  <property fmtid="{D5CDD505-2E9C-101B-9397-08002B2CF9AE}" pid="6" name="OrdenHechoR">
    <vt:lpwstr>2.00000000000000</vt:lpwstr>
  </property>
</Properties>
</file>